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'Obrączki'!$6:$6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<sst xmlns="http://schemas.openxmlformats.org/spreadsheetml/2006/main" count="122" uniqueCount="87">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</sst>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4" borderId="30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4" borderId="30" xfId="0" applyFill="1" applyBorder="1" applyAlignment="1">
      <alignment wrapText="1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14" t="s">
        <v>23</v>
      </c>
      <c r="F123" s="115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13" t="s">
        <v>24</v>
      </c>
      <c r="F126" s="117"/>
      <c r="G126" s="82">
        <f>Dane!B9</f>
        <v>0.9</v>
      </c>
      <c r="H126" s="82">
        <f>Dane!B10</f>
        <v>0.9</v>
      </c>
      <c r="I126" s="82">
        <f>Dane!B11</f>
        <v>0.9</v>
      </c>
      <c r="J126" s="82">
        <f>Dane!B12</f>
        <v>0.9</v>
      </c>
      <c r="K126" s="82">
        <f>Dane!B13</f>
        <v>0.9</v>
      </c>
      <c r="L126" s="82">
        <f>Dane!B14</f>
        <v>0.9</v>
      </c>
      <c r="M126" s="82">
        <f>Dane!B15</f>
        <v>0.9</v>
      </c>
      <c r="N126" s="82">
        <f>Dane!B16</f>
        <v>0.9</v>
      </c>
      <c r="O126" s="82">
        <f>Dane!B17</f>
        <v>0.9</v>
      </c>
      <c r="P126" s="82">
        <f>Dane!B18</f>
        <v>0.9</v>
      </c>
      <c r="Q126" s="82">
        <f>Dane!B19</f>
        <v>0.9</v>
      </c>
      <c r="R126" s="82">
        <f>Dane!B20</f>
        <v>1</v>
      </c>
      <c r="S126" s="82">
        <f>Dane!B21</f>
        <v>1</v>
      </c>
      <c r="T126" s="82">
        <f>Dane!B22</f>
        <v>1</v>
      </c>
      <c r="U126" s="82">
        <f>Dane!B23</f>
        <v>1</v>
      </c>
      <c r="V126" s="82">
        <f>Dane!B24</f>
        <v>1.35</v>
      </c>
      <c r="W126" s="82">
        <f>Dane!B25</f>
        <v>1.35</v>
      </c>
      <c r="X126" s="82">
        <f>Dane!B26</f>
        <v>2.2</v>
      </c>
      <c r="Y126" s="82">
        <f>Dane!B27</f>
        <v>3.3</v>
      </c>
      <c r="Z126" s="82">
        <f>Dane!B28</f>
        <v>2.2</v>
      </c>
      <c r="AA126" s="82">
        <f>Dane!B28</f>
        <v>2.2</v>
      </c>
      <c r="AB126" s="82">
        <f>Dane!B30</f>
        <v>2.2</v>
      </c>
      <c r="AC126" s="82">
        <f>Dane!B31</f>
        <v>3.3</v>
      </c>
      <c r="AD126" s="82">
        <f>Dane!B32</f>
        <v>2.2</v>
      </c>
      <c r="AE126" s="82">
        <f>Dane!B33</f>
        <v>3.3</v>
      </c>
      <c r="AF126" s="82">
        <f>Dane!B34</f>
        <v>2.2</v>
      </c>
      <c r="AG126" s="82">
        <f>Dane!B35</f>
        <v>3.3</v>
      </c>
      <c r="AH126" s="82">
        <f>Dane!B36</f>
        <v>2.2</v>
      </c>
      <c r="AI126" s="82">
        <f>Dane!B37</f>
        <v>3.3</v>
      </c>
      <c r="AJ126" s="82">
        <f>Dane!B38</f>
        <v>3.3</v>
      </c>
      <c r="AK126" s="82">
        <f>Dane!B39</f>
        <v>3.3</v>
      </c>
      <c r="AL126" s="82">
        <f>Dane!B40</f>
        <v>3.3</v>
      </c>
      <c r="AM126" s="82">
        <f>Dane!B41</f>
        <v>3.3</v>
      </c>
      <c r="AN126" s="82">
        <f>Dane!B42</f>
        <v>3.3</v>
      </c>
      <c r="AO126" s="82">
        <f>Dane!B43</f>
        <v>3.3</v>
      </c>
    </row>
    <row r="127" spans="5:42" ht="13.5" thickBot="1">
      <c r="E127" s="116"/>
      <c r="F127" s="116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13" t="s">
        <v>25</v>
      </c>
      <c r="F128" s="112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9</v>
      </c>
      <c r="K128" s="83">
        <f t="shared" si="4"/>
        <v>45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18</v>
      </c>
      <c r="Q128" s="83">
        <f t="shared" si="4"/>
        <v>9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16"/>
      <c r="F129" s="116"/>
    </row>
    <row r="130" spans="5:12" ht="25.5" customHeight="1" thickBot="1">
      <c r="E130" s="111" t="s">
        <v>26</v>
      </c>
      <c r="F130" s="112"/>
      <c r="G130" s="84">
        <f>SUM(G128:AO128)</f>
        <v>81</v>
      </c>
      <c r="H130" s="97"/>
      <c r="L130" s="96"/>
    </row>
    <row r="131" spans="5:6" ht="13.5" thickBot="1">
      <c r="E131" s="116"/>
      <c r="F131" s="116"/>
    </row>
    <row r="132" spans="5:7" ht="12.75" customHeight="1" thickBot="1">
      <c r="E132" s="113" t="s">
        <v>27</v>
      </c>
      <c r="F132" s="112"/>
      <c r="G132" s="82">
        <f>ROUND(G130*0.23,2)</f>
        <v>18.63</v>
      </c>
    </row>
    <row r="133" ht="13.5" thickBot="1"/>
    <row r="134" spans="1:7" ht="26.25" customHeight="1" thickBot="1">
      <c r="A134" s="85">
        <f>A21*Dane!B3</f>
        <v>80</v>
      </c>
      <c r="B134" s="85">
        <f>B21*Dane!B4</f>
        <v>100</v>
      </c>
      <c r="C134" s="85">
        <f>C21*Dane!B5</f>
        <v>20</v>
      </c>
      <c r="D134" s="85"/>
      <c r="E134" s="111" t="s">
        <v>28</v>
      </c>
      <c r="F134" s="112"/>
      <c r="G134" s="86">
        <f>SUM(G130,G132)</f>
        <v>99.63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279.63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9" sqref="B9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2018</v>
      </c>
    </row>
    <row r="3" spans="1:2" ht="12.75">
      <c r="A3" s="68" t="s">
        <v>43</v>
      </c>
      <c r="B3" s="67">
        <v>40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0.9</v>
      </c>
    </row>
    <row r="10" spans="1:2" ht="12.75">
      <c r="A10" s="68">
        <v>2.2</v>
      </c>
      <c r="B10" s="107">
        <v>0.9</v>
      </c>
    </row>
    <row r="11" spans="1:2" ht="12.75">
      <c r="A11" s="68">
        <v>2.4</v>
      </c>
      <c r="B11" s="107">
        <v>0.9</v>
      </c>
    </row>
    <row r="12" spans="1:2" ht="12.75">
      <c r="A12" s="68">
        <v>2.7</v>
      </c>
      <c r="B12" s="107">
        <v>0.9</v>
      </c>
    </row>
    <row r="13" spans="1:2" ht="12.75">
      <c r="A13" s="68">
        <v>2.9</v>
      </c>
      <c r="B13" s="107">
        <v>0.9</v>
      </c>
    </row>
    <row r="14" spans="1:2" ht="12.75">
      <c r="A14" s="68">
        <v>3.1</v>
      </c>
      <c r="B14" s="107">
        <v>0.9</v>
      </c>
    </row>
    <row r="15" spans="1:2" ht="12.75">
      <c r="A15" s="68">
        <v>3.4</v>
      </c>
      <c r="B15" s="107">
        <v>0.9</v>
      </c>
    </row>
    <row r="16" spans="1:2" ht="12.75">
      <c r="A16" s="68">
        <v>3.8</v>
      </c>
      <c r="B16" s="107">
        <v>0.9</v>
      </c>
    </row>
    <row r="17" spans="1:2" ht="12.75">
      <c r="A17" s="68">
        <v>4</v>
      </c>
      <c r="B17" s="107">
        <v>0.9</v>
      </c>
    </row>
    <row r="18" spans="1:2" ht="12.75">
      <c r="A18" s="68">
        <v>4.2</v>
      </c>
      <c r="B18" s="107">
        <v>0.9</v>
      </c>
    </row>
    <row r="19" spans="1:2" ht="12.75">
      <c r="A19" s="68">
        <v>4.5</v>
      </c>
      <c r="B19" s="107">
        <v>0.9</v>
      </c>
    </row>
    <row r="20" spans="1:2" ht="12.75">
      <c r="A20" s="68">
        <v>5</v>
      </c>
      <c r="B20" s="107">
        <v>1</v>
      </c>
    </row>
    <row r="21" spans="1:2" ht="12.75">
      <c r="A21" s="68">
        <v>5.5</v>
      </c>
      <c r="B21" s="107">
        <v>1</v>
      </c>
    </row>
    <row r="22" spans="1:2" ht="12.75">
      <c r="A22" s="68">
        <v>6</v>
      </c>
      <c r="B22" s="107">
        <v>1</v>
      </c>
    </row>
    <row r="23" spans="1:2" ht="12.75">
      <c r="A23" s="68">
        <v>6.5</v>
      </c>
      <c r="B23" s="107">
        <v>1</v>
      </c>
    </row>
    <row r="24" spans="1:2" ht="12.75">
      <c r="A24" s="68">
        <v>7</v>
      </c>
      <c r="B24" s="107">
        <v>1.35</v>
      </c>
    </row>
    <row r="25" spans="1:2" ht="12.75">
      <c r="A25" s="68">
        <v>7.5</v>
      </c>
      <c r="B25" s="107">
        <v>1.35</v>
      </c>
    </row>
    <row r="26" spans="1:2" ht="12.75">
      <c r="A26" s="68">
        <v>8</v>
      </c>
      <c r="B26" s="107">
        <v>2.2</v>
      </c>
    </row>
    <row r="27" spans="1:2" ht="12.75">
      <c r="A27" s="100" t="s">
        <v>60</v>
      </c>
      <c r="B27" s="107">
        <v>3.3</v>
      </c>
    </row>
    <row r="28" spans="1:2" ht="12.75">
      <c r="A28" s="68">
        <v>8.5</v>
      </c>
      <c r="B28" s="107">
        <v>2.2</v>
      </c>
    </row>
    <row r="29" spans="1:2" ht="12.75">
      <c r="A29" s="100" t="s">
        <v>61</v>
      </c>
      <c r="B29" s="107">
        <v>3.3</v>
      </c>
    </row>
    <row r="30" spans="1:2" ht="12.75">
      <c r="A30" s="68">
        <v>9</v>
      </c>
      <c r="B30" s="107">
        <v>2.2</v>
      </c>
    </row>
    <row r="31" spans="1:2" ht="12.75">
      <c r="A31" s="100" t="s">
        <v>62</v>
      </c>
      <c r="B31" s="107">
        <v>3.3</v>
      </c>
    </row>
    <row r="32" spans="1:2" ht="12.75">
      <c r="A32" s="68">
        <v>9.5</v>
      </c>
      <c r="B32" s="107">
        <v>2.2</v>
      </c>
    </row>
    <row r="33" spans="1:2" ht="12.75">
      <c r="A33" s="100" t="s">
        <v>63</v>
      </c>
      <c r="B33" s="107">
        <v>3.3</v>
      </c>
    </row>
    <row r="34" spans="1:2" ht="12.75">
      <c r="A34" s="68">
        <v>10</v>
      </c>
      <c r="B34" s="107">
        <v>2.2</v>
      </c>
    </row>
    <row r="35" spans="1:2" ht="12.75">
      <c r="A35" s="100" t="s">
        <v>64</v>
      </c>
      <c r="B35" s="107">
        <v>3.3</v>
      </c>
    </row>
    <row r="36" spans="1:2" ht="12.75">
      <c r="A36" s="68">
        <v>11</v>
      </c>
      <c r="B36" s="107">
        <v>2.2</v>
      </c>
    </row>
    <row r="37" spans="1:2" ht="12.75">
      <c r="A37" s="100" t="s">
        <v>65</v>
      </c>
      <c r="B37" s="107">
        <v>3.3</v>
      </c>
    </row>
    <row r="38" spans="1:2" ht="12.75">
      <c r="A38" s="100" t="s">
        <v>66</v>
      </c>
      <c r="B38" s="107">
        <v>3.3</v>
      </c>
    </row>
    <row r="39" spans="1:2" ht="12.75">
      <c r="A39" s="100" t="s">
        <v>67</v>
      </c>
      <c r="B39" s="107">
        <v>3.3</v>
      </c>
    </row>
    <row r="40" spans="1:2" ht="12.75">
      <c r="A40" s="100" t="s">
        <v>68</v>
      </c>
      <c r="B40" s="107">
        <v>3.3</v>
      </c>
    </row>
    <row r="41" spans="1:2" ht="12.75">
      <c r="A41" s="100" t="s">
        <v>69</v>
      </c>
      <c r="B41" s="107">
        <v>3.3</v>
      </c>
    </row>
    <row r="42" spans="1:2" ht="12.75">
      <c r="A42" s="100" t="s">
        <v>70</v>
      </c>
      <c r="B42" s="107">
        <v>3.3</v>
      </c>
    </row>
    <row r="43" spans="1:2" ht="12.75">
      <c r="A43" s="100" t="s">
        <v>71</v>
      </c>
      <c r="B43" s="107">
        <v>3.3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2.75"/>
  <cols>
    <col min="1" max="1" width="35.625" style="69" customWidth="1"/>
    <col min="2" max="2" width="10.375" style="69" customWidth="1"/>
    <col min="3" max="37" width="5.625" style="69" customWidth="1"/>
    <col min="38" max="38" width="12.625" style="69" customWidth="1"/>
    <col min="39" max="16384" width="9.125" style="69" customWidth="1"/>
  </cols>
  <sheetData>
    <row r="1" spans="1:38" ht="12.75">
      <c r="A1" s="11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12.75">
      <c r="A3" s="110" t="s">
        <v>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38" ht="12.75">
      <c r="A5" s="119"/>
      <c r="B5" s="120"/>
      <c r="C5" s="118" t="s">
        <v>83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</row>
    <row r="6" spans="1:38" ht="12.75">
      <c r="A6" s="74" t="s">
        <v>73</v>
      </c>
      <c r="B6" s="75" t="s">
        <v>86</v>
      </c>
      <c r="C6" s="76">
        <v>2</v>
      </c>
      <c r="D6" s="76">
        <v>2.2</v>
      </c>
      <c r="E6" s="76">
        <v>2.4</v>
      </c>
      <c r="F6" s="76">
        <v>2.7</v>
      </c>
      <c r="G6" s="76">
        <v>2.9</v>
      </c>
      <c r="H6" s="76">
        <v>3.1</v>
      </c>
      <c r="I6" s="76">
        <v>3.4</v>
      </c>
      <c r="J6" s="76">
        <v>3.8</v>
      </c>
      <c r="K6" s="76">
        <v>4</v>
      </c>
      <c r="L6" s="76">
        <v>4.2</v>
      </c>
      <c r="M6" s="76">
        <v>4.5</v>
      </c>
      <c r="N6" s="76">
        <v>5</v>
      </c>
      <c r="O6" s="76">
        <v>5.5</v>
      </c>
      <c r="P6" s="76">
        <v>6</v>
      </c>
      <c r="Q6" s="76">
        <v>6.5</v>
      </c>
      <c r="R6" s="76">
        <v>7</v>
      </c>
      <c r="S6" s="77">
        <v>7.5</v>
      </c>
      <c r="T6" s="76">
        <v>8</v>
      </c>
      <c r="U6" s="76" t="s">
        <v>60</v>
      </c>
      <c r="V6" s="76">
        <v>8.5</v>
      </c>
      <c r="W6" s="76" t="s">
        <v>61</v>
      </c>
      <c r="X6" s="76">
        <v>9</v>
      </c>
      <c r="Y6" s="76" t="s">
        <v>62</v>
      </c>
      <c r="Z6" s="76">
        <v>9.5</v>
      </c>
      <c r="AA6" s="76" t="s">
        <v>63</v>
      </c>
      <c r="AB6" s="76">
        <v>10</v>
      </c>
      <c r="AC6" s="76" t="s">
        <v>64</v>
      </c>
      <c r="AD6" s="76">
        <v>11</v>
      </c>
      <c r="AE6" s="76" t="s">
        <v>65</v>
      </c>
      <c r="AF6" s="76" t="s">
        <v>66</v>
      </c>
      <c r="AG6" s="76" t="s">
        <v>67</v>
      </c>
      <c r="AH6" s="76" t="s">
        <v>68</v>
      </c>
      <c r="AI6" s="76" t="s">
        <v>69</v>
      </c>
      <c r="AJ6" s="76" t="s">
        <v>70</v>
      </c>
      <c r="AK6" s="76" t="s">
        <v>71</v>
      </c>
      <c r="AL6" s="78" t="s">
        <v>47</v>
      </c>
    </row>
    <row r="7" spans="1:38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9">
        <f>SUM(C7:AK7)</f>
        <v>0</v>
      </c>
    </row>
    <row r="8" spans="1:38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9">
        <f aca="true" t="shared" si="0" ref="AL8:AL57">SUM(C8:AK8)</f>
        <v>0</v>
      </c>
    </row>
    <row r="9" spans="1:38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9">
        <f t="shared" si="0"/>
        <v>0</v>
      </c>
    </row>
    <row r="10" spans="1:38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9">
        <f t="shared" si="0"/>
        <v>0</v>
      </c>
    </row>
    <row r="11" spans="1:38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9">
        <f t="shared" si="0"/>
        <v>0</v>
      </c>
    </row>
    <row r="12" spans="1:38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9">
        <f t="shared" si="0"/>
        <v>0</v>
      </c>
    </row>
    <row r="13" spans="1:38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9">
        <f t="shared" si="0"/>
        <v>0</v>
      </c>
    </row>
    <row r="14" spans="1:38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9">
        <f t="shared" si="0"/>
        <v>0</v>
      </c>
    </row>
    <row r="15" spans="1:38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9">
        <f t="shared" si="0"/>
        <v>0</v>
      </c>
    </row>
    <row r="16" spans="1:38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9">
        <f t="shared" si="0"/>
        <v>0</v>
      </c>
    </row>
    <row r="17" spans="1:38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9">
        <f t="shared" si="0"/>
        <v>0</v>
      </c>
    </row>
    <row r="18" spans="1:38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9">
        <f t="shared" si="0"/>
        <v>0</v>
      </c>
    </row>
    <row r="19" spans="1:38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9">
        <f t="shared" si="0"/>
        <v>0</v>
      </c>
    </row>
    <row r="20" spans="1:38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9">
        <f t="shared" si="0"/>
        <v>0</v>
      </c>
    </row>
    <row r="21" spans="1:38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9">
        <f t="shared" si="0"/>
        <v>0</v>
      </c>
    </row>
    <row r="22" spans="1:38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9">
        <f t="shared" si="0"/>
        <v>0</v>
      </c>
    </row>
    <row r="23" spans="1:38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9">
        <f t="shared" si="0"/>
        <v>0</v>
      </c>
    </row>
    <row r="24" spans="1:38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9">
        <f t="shared" si="0"/>
        <v>0</v>
      </c>
    </row>
    <row r="25" spans="1:38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9">
        <f t="shared" si="0"/>
        <v>0</v>
      </c>
    </row>
    <row r="26" spans="1:38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9">
        <f t="shared" si="0"/>
        <v>0</v>
      </c>
    </row>
    <row r="27" spans="1:38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9">
        <f t="shared" si="0"/>
        <v>0</v>
      </c>
    </row>
    <row r="28" spans="1:38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9">
        <f t="shared" si="0"/>
        <v>0</v>
      </c>
    </row>
    <row r="29" spans="1:38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9">
        <f t="shared" si="0"/>
        <v>0</v>
      </c>
    </row>
    <row r="30" spans="1:38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9">
        <f t="shared" si="0"/>
        <v>0</v>
      </c>
    </row>
    <row r="31" spans="1:38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9">
        <f t="shared" si="0"/>
        <v>0</v>
      </c>
    </row>
    <row r="32" spans="1:38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9">
        <f t="shared" si="0"/>
        <v>0</v>
      </c>
    </row>
    <row r="33" spans="1:38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9">
        <f t="shared" si="0"/>
        <v>0</v>
      </c>
    </row>
    <row r="34" spans="1:38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9">
        <f t="shared" si="0"/>
        <v>0</v>
      </c>
    </row>
    <row r="35" spans="1:38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9">
        <f t="shared" si="0"/>
        <v>0</v>
      </c>
    </row>
    <row r="36" spans="1:38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9">
        <f t="shared" si="0"/>
        <v>0</v>
      </c>
    </row>
    <row r="37" spans="1:38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9">
        <f t="shared" si="0"/>
        <v>0</v>
      </c>
    </row>
    <row r="38" spans="1:38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9">
        <f t="shared" si="0"/>
        <v>0</v>
      </c>
    </row>
    <row r="39" spans="1:38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9">
        <f t="shared" si="0"/>
        <v>0</v>
      </c>
    </row>
    <row r="40" spans="1:38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9">
        <f t="shared" si="0"/>
        <v>0</v>
      </c>
    </row>
    <row r="41" spans="1:38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9">
        <f t="shared" si="0"/>
        <v>0</v>
      </c>
    </row>
    <row r="42" spans="1:38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9">
        <f t="shared" si="0"/>
        <v>0</v>
      </c>
    </row>
    <row r="43" spans="1:38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9">
        <f t="shared" si="0"/>
        <v>0</v>
      </c>
    </row>
    <row r="44" spans="1:38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9">
        <f t="shared" si="0"/>
        <v>0</v>
      </c>
    </row>
    <row r="45" spans="1:38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9">
        <f t="shared" si="0"/>
        <v>0</v>
      </c>
    </row>
    <row r="46" spans="1:38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9">
        <f t="shared" si="0"/>
        <v>0</v>
      </c>
    </row>
    <row r="47" spans="1:38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9">
        <f t="shared" si="0"/>
        <v>0</v>
      </c>
    </row>
    <row r="48" spans="1:38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9">
        <f t="shared" si="0"/>
        <v>0</v>
      </c>
    </row>
    <row r="49" spans="1:38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9">
        <f t="shared" si="0"/>
        <v>0</v>
      </c>
    </row>
    <row r="50" spans="1:38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9">
        <f t="shared" si="0"/>
        <v>0</v>
      </c>
    </row>
    <row r="51" spans="1:38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9">
        <f t="shared" si="0"/>
        <v>0</v>
      </c>
    </row>
    <row r="52" spans="1:38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9">
        <f t="shared" si="0"/>
        <v>0</v>
      </c>
    </row>
    <row r="53" spans="1:38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9">
        <f t="shared" si="0"/>
        <v>0</v>
      </c>
    </row>
    <row r="54" spans="1:38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9">
        <f t="shared" si="0"/>
        <v>0</v>
      </c>
    </row>
    <row r="55" spans="1:38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9">
        <f t="shared" si="0"/>
        <v>0</v>
      </c>
    </row>
    <row r="56" spans="1:38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9">
        <f t="shared" si="0"/>
        <v>0</v>
      </c>
    </row>
    <row r="57" spans="1:38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9">
        <f t="shared" si="0"/>
        <v>0</v>
      </c>
    </row>
    <row r="58" spans="1:38" ht="13.5" thickBot="1">
      <c r="A58" s="114" t="s">
        <v>23</v>
      </c>
      <c r="B58" s="115"/>
      <c r="C58" s="81">
        <f aca="true" t="shared" si="1" ref="C58:AL58">SUM(C7:C57)</f>
        <v>0</v>
      </c>
      <c r="D58" s="81">
        <f t="shared" si="1"/>
        <v>0</v>
      </c>
      <c r="E58" s="81">
        <f t="shared" si="1"/>
        <v>0</v>
      </c>
      <c r="F58" s="81">
        <f t="shared" si="1"/>
        <v>0</v>
      </c>
      <c r="G58" s="81">
        <f t="shared" si="1"/>
        <v>0</v>
      </c>
      <c r="H58" s="81">
        <f t="shared" si="1"/>
        <v>0</v>
      </c>
      <c r="I58" s="81">
        <f t="shared" si="1"/>
        <v>0</v>
      </c>
      <c r="J58" s="81">
        <f t="shared" si="1"/>
        <v>0</v>
      </c>
      <c r="K58" s="81">
        <f t="shared" si="1"/>
        <v>0</v>
      </c>
      <c r="L58" s="81">
        <f t="shared" si="1"/>
        <v>0</v>
      </c>
      <c r="M58" s="81">
        <f t="shared" si="1"/>
        <v>0</v>
      </c>
      <c r="N58" s="81">
        <f t="shared" si="1"/>
        <v>0</v>
      </c>
      <c r="O58" s="81">
        <f t="shared" si="1"/>
        <v>0</v>
      </c>
      <c r="P58" s="81">
        <f t="shared" si="1"/>
        <v>0</v>
      </c>
      <c r="Q58" s="81">
        <f t="shared" si="1"/>
        <v>0</v>
      </c>
      <c r="R58" s="81">
        <f t="shared" si="1"/>
        <v>0</v>
      </c>
      <c r="S58" s="81">
        <f t="shared" si="1"/>
        <v>0</v>
      </c>
      <c r="T58" s="81">
        <f t="shared" si="1"/>
        <v>0</v>
      </c>
      <c r="U58" s="81">
        <f t="shared" si="1"/>
        <v>0</v>
      </c>
      <c r="V58" s="81">
        <f t="shared" si="1"/>
        <v>0</v>
      </c>
      <c r="W58" s="81">
        <f t="shared" si="1"/>
        <v>0</v>
      </c>
      <c r="X58" s="81">
        <f t="shared" si="1"/>
        <v>0</v>
      </c>
      <c r="Y58" s="81">
        <f t="shared" si="1"/>
        <v>0</v>
      </c>
      <c r="Z58" s="81">
        <f t="shared" si="1"/>
        <v>0</v>
      </c>
      <c r="AA58" s="81">
        <f t="shared" si="1"/>
        <v>0</v>
      </c>
      <c r="AB58" s="81">
        <f t="shared" si="1"/>
        <v>0</v>
      </c>
      <c r="AC58" s="81">
        <f t="shared" si="1"/>
        <v>0</v>
      </c>
      <c r="AD58" s="81">
        <f t="shared" si="1"/>
        <v>0</v>
      </c>
      <c r="AE58" s="81">
        <f t="shared" si="1"/>
        <v>0</v>
      </c>
      <c r="AF58" s="81">
        <f t="shared" si="1"/>
        <v>0</v>
      </c>
      <c r="AG58" s="81">
        <f t="shared" si="1"/>
        <v>0</v>
      </c>
      <c r="AH58" s="81">
        <f t="shared" si="1"/>
        <v>0</v>
      </c>
      <c r="AI58" s="81">
        <f t="shared" si="1"/>
        <v>0</v>
      </c>
      <c r="AJ58" s="81">
        <f t="shared" si="1"/>
        <v>0</v>
      </c>
      <c r="AK58" s="81">
        <f t="shared" si="1"/>
        <v>0</v>
      </c>
      <c r="AL58" s="80">
        <f t="shared" si="1"/>
        <v>0</v>
      </c>
    </row>
    <row r="60" spans="2:37" ht="13.5" thickBo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3"/>
      <c r="AH60" s="93"/>
      <c r="AI60" s="93"/>
      <c r="AJ60" s="93"/>
      <c r="AK60" s="93"/>
    </row>
    <row r="61" spans="1:37" ht="13.5" thickBot="1">
      <c r="A61" s="113" t="s">
        <v>76</v>
      </c>
      <c r="B61" s="117"/>
      <c r="C61" s="82">
        <f>Dane!B9</f>
        <v>0.9</v>
      </c>
      <c r="D61" s="82">
        <f>Dane!B10</f>
        <v>0.9</v>
      </c>
      <c r="E61" s="82">
        <f>Dane!B11</f>
        <v>0.9</v>
      </c>
      <c r="F61" s="82">
        <f>Dane!B12</f>
        <v>0.9</v>
      </c>
      <c r="G61" s="82">
        <f>Dane!B13</f>
        <v>0.9</v>
      </c>
      <c r="H61" s="82">
        <f>Dane!B14</f>
        <v>0.9</v>
      </c>
      <c r="I61" s="82">
        <f>Dane!B15</f>
        <v>0.9</v>
      </c>
      <c r="J61" s="82">
        <f>Dane!B16</f>
        <v>0.9</v>
      </c>
      <c r="K61" s="82">
        <f>Dane!B17</f>
        <v>0.9</v>
      </c>
      <c r="L61" s="82">
        <f>Dane!B18</f>
        <v>0.9</v>
      </c>
      <c r="M61" s="82">
        <f>Dane!B19</f>
        <v>0.9</v>
      </c>
      <c r="N61" s="82">
        <f>Dane!B20</f>
        <v>1</v>
      </c>
      <c r="O61" s="82">
        <f>Dane!B21</f>
        <v>1</v>
      </c>
      <c r="P61" s="82">
        <f>Dane!B22</f>
        <v>1</v>
      </c>
      <c r="Q61" s="82">
        <f>Dane!B23</f>
        <v>1</v>
      </c>
      <c r="R61" s="82">
        <f>Dane!B24</f>
        <v>1.35</v>
      </c>
      <c r="S61" s="82">
        <f>Dane!B25</f>
        <v>1.35</v>
      </c>
      <c r="T61" s="82">
        <f>Dane!B26</f>
        <v>2.2</v>
      </c>
      <c r="U61" s="82">
        <f>Dane!B27</f>
        <v>3.3</v>
      </c>
      <c r="V61" s="82">
        <f>Dane!B28</f>
        <v>2.2</v>
      </c>
      <c r="W61" s="82">
        <f>Dane!B29</f>
        <v>3.3</v>
      </c>
      <c r="X61" s="82">
        <f>Dane!B30</f>
        <v>2.2</v>
      </c>
      <c r="Y61" s="82">
        <f>Dane!B31</f>
        <v>3.3</v>
      </c>
      <c r="Z61" s="82">
        <f>Dane!B32</f>
        <v>2.2</v>
      </c>
      <c r="AA61" s="82">
        <f>Dane!B33</f>
        <v>3.3</v>
      </c>
      <c r="AB61" s="82">
        <f>Dane!B34</f>
        <v>2.2</v>
      </c>
      <c r="AC61" s="82">
        <f>Dane!B35</f>
        <v>3.3</v>
      </c>
      <c r="AD61" s="82">
        <f>Dane!B36</f>
        <v>2.2</v>
      </c>
      <c r="AE61" s="82">
        <f>Dane!B37</f>
        <v>3.3</v>
      </c>
      <c r="AF61" s="82">
        <f>Dane!B38</f>
        <v>3.3</v>
      </c>
      <c r="AG61" s="82">
        <f>Dane!B39</f>
        <v>3.3</v>
      </c>
      <c r="AH61" s="82">
        <f>Dane!B40</f>
        <v>3.3</v>
      </c>
      <c r="AI61" s="82">
        <f>Dane!B41</f>
        <v>3.3</v>
      </c>
      <c r="AJ61" s="82">
        <f>Dane!B42</f>
        <v>3.3</v>
      </c>
      <c r="AK61" s="82">
        <f>Dane!B43</f>
        <v>3.3</v>
      </c>
    </row>
    <row r="62" spans="1:38" ht="13.5" thickBot="1">
      <c r="A62" s="116"/>
      <c r="B62" s="1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3"/>
      <c r="AH62" s="93"/>
      <c r="AI62" s="93"/>
      <c r="AJ62" s="93"/>
      <c r="AK62" s="93"/>
      <c r="AL62" s="96"/>
    </row>
    <row r="63" spans="1:37" ht="29.25" customHeight="1" thickBot="1">
      <c r="A63" s="113" t="s">
        <v>25</v>
      </c>
      <c r="B63" s="112"/>
      <c r="C63" s="83">
        <f aca="true" t="shared" si="2" ref="C63:AK63">PRODUCT(C58:C61)</f>
        <v>0</v>
      </c>
      <c r="D63" s="83">
        <f t="shared" si="2"/>
        <v>0</v>
      </c>
      <c r="E63" s="83">
        <f t="shared" si="2"/>
        <v>0</v>
      </c>
      <c r="F63" s="83">
        <f t="shared" si="2"/>
        <v>0</v>
      </c>
      <c r="G63" s="83">
        <f t="shared" si="2"/>
        <v>0</v>
      </c>
      <c r="H63" s="83">
        <f t="shared" si="2"/>
        <v>0</v>
      </c>
      <c r="I63" s="83">
        <f t="shared" si="2"/>
        <v>0</v>
      </c>
      <c r="J63" s="83">
        <f t="shared" si="2"/>
        <v>0</v>
      </c>
      <c r="K63" s="83">
        <f t="shared" si="2"/>
        <v>0</v>
      </c>
      <c r="L63" s="83">
        <f t="shared" si="2"/>
        <v>0</v>
      </c>
      <c r="M63" s="83">
        <f t="shared" si="2"/>
        <v>0</v>
      </c>
      <c r="N63" s="83">
        <f t="shared" si="2"/>
        <v>0</v>
      </c>
      <c r="O63" s="83">
        <f t="shared" si="2"/>
        <v>0</v>
      </c>
      <c r="P63" s="83">
        <f t="shared" si="2"/>
        <v>0</v>
      </c>
      <c r="Q63" s="83">
        <f t="shared" si="2"/>
        <v>0</v>
      </c>
      <c r="R63" s="83">
        <f t="shared" si="2"/>
        <v>0</v>
      </c>
      <c r="S63" s="83">
        <f t="shared" si="2"/>
        <v>0</v>
      </c>
      <c r="T63" s="83">
        <f t="shared" si="2"/>
        <v>0</v>
      </c>
      <c r="U63" s="83">
        <f t="shared" si="2"/>
        <v>0</v>
      </c>
      <c r="V63" s="83">
        <f t="shared" si="2"/>
        <v>0</v>
      </c>
      <c r="W63" s="83">
        <f t="shared" si="2"/>
        <v>0</v>
      </c>
      <c r="X63" s="83">
        <f t="shared" si="2"/>
        <v>0</v>
      </c>
      <c r="Y63" s="83">
        <f t="shared" si="2"/>
        <v>0</v>
      </c>
      <c r="Z63" s="83">
        <f t="shared" si="2"/>
        <v>0</v>
      </c>
      <c r="AA63" s="83">
        <f t="shared" si="2"/>
        <v>0</v>
      </c>
      <c r="AB63" s="83">
        <f t="shared" si="2"/>
        <v>0</v>
      </c>
      <c r="AC63" s="83">
        <f t="shared" si="2"/>
        <v>0</v>
      </c>
      <c r="AD63" s="83">
        <f t="shared" si="2"/>
        <v>0</v>
      </c>
      <c r="AE63" s="83">
        <f t="shared" si="2"/>
        <v>0</v>
      </c>
      <c r="AF63" s="83">
        <f t="shared" si="2"/>
        <v>0</v>
      </c>
      <c r="AG63" s="83">
        <f t="shared" si="2"/>
        <v>0</v>
      </c>
      <c r="AH63" s="83">
        <f t="shared" si="2"/>
        <v>0</v>
      </c>
      <c r="AI63" s="83">
        <f t="shared" si="2"/>
        <v>0</v>
      </c>
      <c r="AJ63" s="83">
        <f t="shared" si="2"/>
        <v>0</v>
      </c>
      <c r="AK63" s="83">
        <f t="shared" si="2"/>
        <v>0</v>
      </c>
    </row>
    <row r="64" spans="1:2" ht="13.5" thickBot="1">
      <c r="A64" s="116"/>
      <c r="B64" s="116"/>
    </row>
    <row r="65" spans="1:8" ht="25.5" customHeight="1" thickBot="1">
      <c r="A65" s="126" t="s">
        <v>77</v>
      </c>
      <c r="B65" s="127"/>
      <c r="C65" s="122">
        <f>SUM(C63:AK63)</f>
        <v>0</v>
      </c>
      <c r="D65" s="123"/>
      <c r="E65" s="124"/>
      <c r="H65" s="96"/>
    </row>
    <row r="66" spans="1:2" ht="12.75">
      <c r="A66" s="116"/>
      <c r="B66" s="116"/>
    </row>
    <row r="68" spans="2:29" ht="12.7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5" ht="12.75">
      <c r="B69" s="106" t="s">
        <v>78</v>
      </c>
      <c r="C69" s="125">
        <f>C65</f>
        <v>0</v>
      </c>
      <c r="D69" s="125"/>
      <c r="E69" s="125"/>
    </row>
  </sheetData>
  <sheetProtection password="CF67" sheet="1" objects="1" scenarios="1"/>
  <mergeCells count="13">
    <mergeCell ref="C69:E69"/>
    <mergeCell ref="A5:B5"/>
    <mergeCell ref="A58:B58"/>
    <mergeCell ref="A64:B64"/>
    <mergeCell ref="A65:B65"/>
    <mergeCell ref="A66:B66"/>
    <mergeCell ref="A61:B61"/>
    <mergeCell ref="A63:B63"/>
    <mergeCell ref="A62:B62"/>
    <mergeCell ref="C5:AL5"/>
    <mergeCell ref="B1:O1"/>
    <mergeCell ref="B3:O3"/>
    <mergeCell ref="C65:E65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44"/>
      <c r="C2" s="145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49" t="s">
        <v>1</v>
      </c>
      <c r="C3" s="150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28"/>
      <c r="C4" s="12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51" t="s">
        <v>3</v>
      </c>
      <c r="C5" s="129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28"/>
      <c r="C6" s="12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51" t="s">
        <v>11</v>
      </c>
      <c r="C7" s="129"/>
      <c r="D7" s="142">
        <v>5.61020231300003E+25</v>
      </c>
      <c r="E7" s="143"/>
      <c r="F7" s="143"/>
      <c r="G7" s="143"/>
      <c r="H7" s="143"/>
      <c r="I7" s="143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28"/>
      <c r="C8" s="129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47" t="s">
        <v>14</v>
      </c>
      <c r="C9" s="148"/>
      <c r="D9" s="148"/>
      <c r="E9" s="148"/>
      <c r="F9" s="148"/>
      <c r="G9" s="148"/>
      <c r="H9" s="148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34" t="s">
        <v>39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6"/>
      <c r="AG10" s="22" t="s">
        <v>17</v>
      </c>
    </row>
    <row r="11" spans="2:33" ht="12.75">
      <c r="B11" s="23" t="s">
        <v>18</v>
      </c>
      <c r="C11" s="24" t="s">
        <v>19</v>
      </c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9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32" t="s">
        <v>23</v>
      </c>
      <c r="C586" s="133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41" t="s">
        <v>24</v>
      </c>
      <c r="C589" s="146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40"/>
      <c r="C590" s="14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41" t="s">
        <v>25</v>
      </c>
      <c r="C591" s="131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40"/>
      <c r="C592" s="140"/>
    </row>
    <row r="593" spans="2:9" ht="25.5" customHeight="1" thickBot="1">
      <c r="B593" s="130" t="s">
        <v>26</v>
      </c>
      <c r="C593" s="131"/>
      <c r="D593" s="62">
        <f>SUM(D591:AF591)</f>
        <v>0</v>
      </c>
      <c r="E593" s="63"/>
      <c r="I593" s="60"/>
    </row>
    <row r="594" spans="2:3" ht="13.5" thickBot="1">
      <c r="B594" s="140"/>
      <c r="C594" s="140"/>
    </row>
    <row r="595" spans="2:4" ht="12.75" customHeight="1" thickBot="1">
      <c r="B595" s="141" t="s">
        <v>27</v>
      </c>
      <c r="C595" s="131"/>
      <c r="D595" s="59">
        <v>0</v>
      </c>
    </row>
    <row r="596" ht="13.5" thickBot="1"/>
    <row r="597" spans="2:4" ht="26.25" customHeight="1" thickBot="1">
      <c r="B597" s="130" t="s">
        <v>28</v>
      </c>
      <c r="C597" s="131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2018-09-19T20:43:53Z</cp:lastPrinted>
  <dcterms:created xsi:type="dcterms:W3CDTF">2011-09-11T11:29:56Z</dcterms:created>
  <dcterms:modified xsi:type="dcterms:W3CDTF">2018-09-19T20:43:55Z</dcterms:modified>
  <cp:category/>
  <cp:version/>
  <cp:contentType/>
  <cp:contentStatus/>
</cp:coreProperties>
</file>