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Titles" localSheetId="0">'Arkusz1'!$8:$14</definedName>
  </definedNames>
  <calcPr fullCalcOnLoad="1"/>
</workbook>
</file>

<file path=xl/sharedStrings.xml><?xml version="1.0" encoding="utf-8"?>
<sst xmlns="http://schemas.openxmlformats.org/spreadsheetml/2006/main" count="291" uniqueCount="47">
  <si>
    <t>1,0/0,1</t>
  </si>
  <si>
    <t>Korona</t>
  </si>
  <si>
    <t>Konsort</t>
  </si>
  <si>
    <t>młode</t>
  </si>
  <si>
    <t>młode i dorosłe</t>
  </si>
  <si>
    <t>dorosłe</t>
  </si>
  <si>
    <t>grizzle żółte, białe ( ptaki stare i młode, samce i samice )</t>
  </si>
  <si>
    <t>1,0</t>
  </si>
  <si>
    <t>0,1</t>
  </si>
  <si>
    <t>NR KLATKI</t>
  </si>
  <si>
    <t>OPIS</t>
  </si>
  <si>
    <t>ZGŁOSZENIE NA KONKURS I WYSTAWĘ</t>
  </si>
  <si>
    <t>Proszę wypełnić jedynie pola zaznaczone kolorem białym.</t>
  </si>
  <si>
    <t>KLASA - NR</t>
  </si>
  <si>
    <t xml:space="preserve">Imię i nazwisko </t>
  </si>
  <si>
    <t>Adres</t>
  </si>
  <si>
    <t>Telefon</t>
  </si>
  <si>
    <t>Email</t>
  </si>
  <si>
    <t>DANE HODOWCY:</t>
  </si>
  <si>
    <t>DANE PTAKÓW:</t>
  </si>
  <si>
    <t>Wysyłając zgłoszenie na adres email: wałbrzych@pzhkipe.org wyrażasz zgodę na:</t>
  </si>
  <si>
    <t>- przestrzeganie zasad określonych w Regulaminie Gloster Show Poland,</t>
  </si>
  <si>
    <t>- przetwarzanie danych osobowych przez Sekcję "Tylko Glostery" PZHKIPE (w tym umieszczenie danych w katalogu wystawy),</t>
  </si>
  <si>
    <t>- fotografowanie ptaków przez hodowców i osoby odwiedzające wystawę.</t>
  </si>
  <si>
    <t>LP</t>
  </si>
  <si>
    <t>WIEK</t>
  </si>
  <si>
    <t>CIH</t>
  </si>
  <si>
    <t>PŁEĆ</t>
  </si>
  <si>
    <t>MŁODE</t>
  </si>
  <si>
    <t>DOROSŁE</t>
  </si>
  <si>
    <t>1,0 (SAMIEC)</t>
  </si>
  <si>
    <t>0,1 (SAMICA)</t>
  </si>
  <si>
    <t>Proszę sprawdzić czy opis klasy jest prawidłowy</t>
  </si>
  <si>
    <t xml:space="preserve">OBRĄCZKA </t>
  </si>
  <si>
    <t>NIECH WYGRA NAJLEPSZY!</t>
  </si>
  <si>
    <t xml:space="preserve"> nieintensywny - zielony/zielony szek (więcej niż 75% ciemny)</t>
  </si>
  <si>
    <t xml:space="preserve"> nieintensywny - zielony szek (25% - 75% ciemny)</t>
  </si>
  <si>
    <t xml:space="preserve"> nieintensywny - żółty szek (więcej niż 75% rozjaśniony)</t>
  </si>
  <si>
    <t xml:space="preserve"> szafir/szafir szek/srebrno-brązowy (Fawn) (więcej niż 50% ciemny)</t>
  </si>
  <si>
    <t xml:space="preserve"> biały/biały szek/srebrno-brązowy (Fawn) (więcej niż 50% biały)</t>
  </si>
  <si>
    <t xml:space="preserve"> nieintensywny - cynamonowy - żółto-brązowy, szek</t>
  </si>
  <si>
    <t xml:space="preserve"> nieintensywny - cynamonowy -żółto-brązowy, szek</t>
  </si>
  <si>
    <t xml:space="preserve"> intensywny - wszystkie kolory</t>
  </si>
  <si>
    <t xml:space="preserve"> lipochromowy100%</t>
  </si>
  <si>
    <t xml:space="preserve"> lipochromowy100%  </t>
  </si>
  <si>
    <t>OPOLE</t>
  </si>
  <si>
    <t>GLOSTER SHOW POLAND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</si>
</sst>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28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b/>
      <sz val="10"/>
      <name val="Arial CE"/>
      <family val="2"/>
    </font>
    <font>
      <sz val="10"/>
      <color indexed="4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4" fillId="22" borderId="0" xfId="0" applyFont="1" applyFill="1" applyAlignment="1">
      <alignment/>
    </xf>
    <xf numFmtId="0" fontId="0" fillId="22" borderId="10" xfId="0" applyFill="1" applyBorder="1" applyAlignment="1">
      <alignment/>
    </xf>
    <xf numFmtId="49" fontId="0" fillId="22" borderId="0" xfId="0" applyNumberFormat="1" applyFill="1" applyAlignment="1">
      <alignment/>
    </xf>
    <xf numFmtId="0" fontId="0" fillId="22" borderId="10" xfId="0" applyFill="1" applyBorder="1" applyAlignment="1">
      <alignment/>
    </xf>
    <xf numFmtId="0" fontId="5" fillId="22" borderId="0" xfId="0" applyFont="1" applyFill="1" applyAlignment="1">
      <alignment/>
    </xf>
    <xf numFmtId="0" fontId="0" fillId="22" borderId="11" xfId="0" applyFill="1" applyBorder="1" applyAlignment="1">
      <alignment/>
    </xf>
    <xf numFmtId="0" fontId="6" fillId="0" borderId="11" xfId="44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8" fillId="22" borderId="0" xfId="0" applyFont="1" applyFill="1" applyAlignment="1">
      <alignment/>
    </xf>
    <xf numFmtId="0" fontId="9" fillId="22" borderId="0" xfId="0" applyFont="1" applyFill="1" applyAlignment="1">
      <alignment/>
    </xf>
    <xf numFmtId="0" fontId="0" fillId="22" borderId="10" xfId="0" applyFill="1" applyBorder="1" applyAlignment="1">
      <alignment horizontal="left"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3" fillId="22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2" borderId="13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1800225</xdr:colOff>
      <xdr:row>0</xdr:row>
      <xdr:rowOff>0</xdr:rowOff>
    </xdr:from>
    <xdr:to>
      <xdr:col>10</xdr:col>
      <xdr:colOff>571500</xdr:colOff>
      <xdr:row>2</xdr:row>
      <xdr:rowOff>323850</xdr:rowOff>
    </xdr:to>
    <xdr:pic>
      <xdr:nvPicPr>
        <xdr:cNvPr id="1" name="Picture 3" descr="pzhk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0"/>
          <a:ext cx="1114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0</xdr:rowOff>
    </xdr:to>
    <xdr:pic>
      <xdr:nvPicPr>
        <xdr:cNvPr id="2" name="Picture 4" descr="Gloste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C15" sqref="C15"/>
    </sheetView>
  </sheetViews>
  <sheetFormatPr defaultColWidth="8.875" defaultRowHeight="12.75"/>
  <cols>
    <col min="1" max="1" width="4.75390625" style="3" customWidth="1"/>
    <col min="2" max="4" width="10.75390625" style="3" customWidth="1"/>
    <col min="5" max="6" width="12.75390625" style="3" customWidth="1"/>
    <col min="7" max="7" width="21.75390625" style="3" customWidth="1"/>
    <col min="8" max="8" width="12.75390625" style="3" customWidth="1"/>
    <col min="9" max="9" width="18.75390625" style="3" customWidth="1"/>
    <col min="10" max="10" width="30.75390625" style="3" customWidth="1"/>
    <col min="11" max="11" width="7.75390625" style="3" customWidth="1"/>
    <col min="12" max="13" width="9.125" style="3" bestFit="1" customWidth="1"/>
    <col min="14" max="16384" width="8.875" style="3" customWidth="1"/>
  </cols>
  <sheetData>
    <row r="1" spans="1:11" ht="36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.7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6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9" t="s">
        <v>28</v>
      </c>
      <c r="C6" s="9"/>
      <c r="D6" s="9" t="s">
        <v>30</v>
      </c>
      <c r="E6" s="4"/>
      <c r="F6" s="4"/>
      <c r="G6" s="4"/>
      <c r="H6" s="4"/>
      <c r="I6" s="14" t="s">
        <v>34</v>
      </c>
      <c r="J6" s="4"/>
      <c r="K6" s="4"/>
    </row>
    <row r="7" spans="1:11" ht="12.75">
      <c r="A7" s="4"/>
      <c r="B7" s="9" t="s">
        <v>29</v>
      </c>
      <c r="C7" s="9"/>
      <c r="D7" s="9" t="s">
        <v>31</v>
      </c>
      <c r="E7" s="4"/>
      <c r="F7" s="4"/>
      <c r="G7" s="4"/>
      <c r="H7" s="4"/>
      <c r="I7" s="4"/>
      <c r="J7" s="4"/>
      <c r="K7" s="4"/>
    </row>
    <row r="8" spans="1:11" ht="12.75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1" t="s">
        <v>14</v>
      </c>
      <c r="B9" s="22"/>
      <c r="C9" s="22"/>
      <c r="D9" s="22"/>
      <c r="E9" s="21" t="s">
        <v>15</v>
      </c>
      <c r="F9" s="22"/>
      <c r="G9" s="22"/>
      <c r="H9" s="26"/>
      <c r="I9" s="6" t="s">
        <v>16</v>
      </c>
      <c r="J9" s="10" t="s">
        <v>17</v>
      </c>
      <c r="K9" s="8" t="s">
        <v>26</v>
      </c>
    </row>
    <row r="10" spans="1:11" ht="12.75">
      <c r="A10" s="23"/>
      <c r="B10" s="24"/>
      <c r="C10" s="24"/>
      <c r="D10" s="25"/>
      <c r="E10" s="23"/>
      <c r="F10" s="24"/>
      <c r="G10" s="24"/>
      <c r="H10" s="25"/>
      <c r="I10" s="2"/>
      <c r="J10" s="11"/>
      <c r="K10" s="12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5" t="s">
        <v>19</v>
      </c>
      <c r="B13" s="4"/>
      <c r="C13" s="4"/>
      <c r="D13" s="4"/>
      <c r="E13" s="4"/>
      <c r="F13" s="4"/>
      <c r="G13" s="13" t="s">
        <v>32</v>
      </c>
      <c r="H13" s="4"/>
      <c r="I13" s="4"/>
      <c r="J13" s="4"/>
      <c r="K13" s="4"/>
    </row>
    <row r="14" spans="1:11" ht="12.75">
      <c r="A14" s="6" t="s">
        <v>24</v>
      </c>
      <c r="B14" s="6" t="s">
        <v>9</v>
      </c>
      <c r="C14" s="6" t="s">
        <v>33</v>
      </c>
      <c r="D14" s="6" t="s">
        <v>25</v>
      </c>
      <c r="E14" s="6" t="s">
        <v>27</v>
      </c>
      <c r="F14" s="6" t="s">
        <v>13</v>
      </c>
      <c r="G14" s="15" t="s">
        <v>10</v>
      </c>
      <c r="H14" s="15"/>
      <c r="I14" s="15"/>
      <c r="J14" s="15"/>
      <c r="K14" s="15"/>
    </row>
    <row r="15" spans="1:11" ht="12.75">
      <c r="A15" s="6">
        <v>1</v>
      </c>
      <c r="B15" s="6"/>
      <c r="C15" s="2"/>
      <c r="D15" s="2"/>
      <c r="E15" s="2"/>
      <c r="F15" s="2"/>
      <c r="G15" s="16">
        <f>IF(F15="","",IF(OR(D15="",E15=""),"Wprowadź wiek i płeć ptaka",IF(AND(F15&lt;&gt;"",ISNUMBER(FIND(D15,IF(F15&lt;&gt;"",VLOOKUP(F15,Arkusz2!$A$2:$F$66,6),""),1))=TRUE,ISNUMBER(FIND(MID(E15,1,3),IF(F15&lt;&gt;"",VLOOKUP(F15,Arkusz2!$A$2:$F$66,6),""),1))=TRUE),VLOOKUP(F15,Arkusz2!$A$2:$F$66,6),"Błąd!!! Proszę zmienić wiek, płeć lub klasę ptaka.")))</f>
      </c>
      <c r="H15" s="17"/>
      <c r="I15" s="17"/>
      <c r="J15" s="17"/>
      <c r="K15" s="17"/>
    </row>
    <row r="16" spans="1:11" ht="12.75">
      <c r="A16" s="6">
        <v>2</v>
      </c>
      <c r="B16" s="6"/>
      <c r="C16" s="2"/>
      <c r="D16" s="2"/>
      <c r="E16" s="2"/>
      <c r="F16" s="2"/>
      <c r="G16" s="16">
        <f>IF(F16="","",IF(OR(D16="",E16=""),"Wprowadź wiek i płeć ptaka",IF(AND(F16&lt;&gt;"",ISNUMBER(FIND(D16,IF(F16&lt;&gt;"",VLOOKUP(F16,Arkusz2!$A$2:$F$66,6),""),1))=TRUE,ISNUMBER(FIND(MID(E16,1,3),IF(F16&lt;&gt;"",VLOOKUP(F16,Arkusz2!$A$2:$F$66,6),""),1))=TRUE),VLOOKUP(F16,Arkusz2!$A$2:$F$66,6),"Błąd!!! Proszę zmienić wiek, płeć lub klasę ptaka.")))</f>
      </c>
      <c r="H16" s="17"/>
      <c r="I16" s="17"/>
      <c r="J16" s="17"/>
      <c r="K16" s="17"/>
    </row>
    <row r="17" spans="1:11" ht="12.75">
      <c r="A17" s="6">
        <v>3</v>
      </c>
      <c r="B17" s="6"/>
      <c r="C17" s="2"/>
      <c r="D17" s="2"/>
      <c r="E17" s="2"/>
      <c r="F17" s="2"/>
      <c r="G17" s="16">
        <f>IF(F17="","",IF(OR(D17="",E17=""),"Wprowadź wiek i płeć ptaka",IF(AND(F17&lt;&gt;"",ISNUMBER(FIND(D17,IF(F17&lt;&gt;"",VLOOKUP(F17,Arkusz2!$A$2:$F$66,6),""),1))=TRUE,ISNUMBER(FIND(MID(E17,1,3),IF(F17&lt;&gt;"",VLOOKUP(F17,Arkusz2!$A$2:$F$66,6),""),1))=TRUE),VLOOKUP(F17,Arkusz2!$A$2:$F$66,6),"Błąd!!! Proszę zmienić wiek, płeć lub klasę ptaka.")))</f>
      </c>
      <c r="H17" s="17"/>
      <c r="I17" s="17"/>
      <c r="J17" s="17"/>
      <c r="K17" s="17"/>
    </row>
    <row r="18" spans="1:11" ht="12.75">
      <c r="A18" s="6">
        <v>4</v>
      </c>
      <c r="B18" s="6"/>
      <c r="C18" s="2"/>
      <c r="D18" s="2"/>
      <c r="E18" s="2"/>
      <c r="F18" s="2"/>
      <c r="G18" s="16">
        <f>IF(F18="","",IF(OR(D18="",E18=""),"Wprowadź wiek i płeć ptaka",IF(AND(F18&lt;&gt;"",ISNUMBER(FIND(D18,IF(F18&lt;&gt;"",VLOOKUP(F18,Arkusz2!$A$2:$F$66,6),""),1))=TRUE,ISNUMBER(FIND(MID(E18,1,3),IF(F18&lt;&gt;"",VLOOKUP(F18,Arkusz2!$A$2:$F$66,6),""),1))=TRUE),VLOOKUP(F18,Arkusz2!$A$2:$F$66,6),"Błąd!!! Proszę zmienić wiek, płeć lub klasę ptaka.")))</f>
      </c>
      <c r="H18" s="17"/>
      <c r="I18" s="17"/>
      <c r="J18" s="17"/>
      <c r="K18" s="17"/>
    </row>
    <row r="19" spans="1:11" ht="12.75">
      <c r="A19" s="6">
        <v>5</v>
      </c>
      <c r="B19" s="6"/>
      <c r="C19" s="2"/>
      <c r="D19" s="2"/>
      <c r="E19" s="2"/>
      <c r="F19" s="2"/>
      <c r="G19" s="16">
        <f>IF(F19="","",IF(OR(D19="",E19=""),"Wprowadź wiek i płeć ptaka",IF(AND(F19&lt;&gt;"",ISNUMBER(FIND(D19,IF(F19&lt;&gt;"",VLOOKUP(F19,Arkusz2!$A$2:$F$66,6),""),1))=TRUE,ISNUMBER(FIND(MID(E19,1,3),IF(F19&lt;&gt;"",VLOOKUP(F19,Arkusz2!$A$2:$F$66,6),""),1))=TRUE),VLOOKUP(F19,Arkusz2!$A$2:$F$66,6),"Błąd!!! Proszę zmienić wiek, płeć lub klasę ptaka.")))</f>
      </c>
      <c r="H19" s="17"/>
      <c r="I19" s="17"/>
      <c r="J19" s="17"/>
      <c r="K19" s="17"/>
    </row>
    <row r="20" spans="1:11" ht="12.75">
      <c r="A20" s="6">
        <v>6</v>
      </c>
      <c r="B20" s="6"/>
      <c r="C20" s="2"/>
      <c r="D20" s="2"/>
      <c r="E20" s="2"/>
      <c r="F20" s="2"/>
      <c r="G20" s="16">
        <f>IF(F20="","",IF(OR(D20="",E20=""),"Wprowadź wiek i płeć ptaka",IF(AND(F20&lt;&gt;"",ISNUMBER(FIND(D20,IF(F20&lt;&gt;"",VLOOKUP(F20,Arkusz2!$A$2:$F$66,6),""),1))=TRUE,ISNUMBER(FIND(MID(E20,1,3),IF(F20&lt;&gt;"",VLOOKUP(F20,Arkusz2!$A$2:$F$66,6),""),1))=TRUE),VLOOKUP(F20,Arkusz2!$A$2:$F$66,6),"Błąd!!! Proszę zmienić wiek, płeć lub klasę ptaka.")))</f>
      </c>
      <c r="H20" s="17"/>
      <c r="I20" s="17"/>
      <c r="J20" s="17"/>
      <c r="K20" s="17"/>
    </row>
    <row r="21" spans="1:11" ht="12.75">
      <c r="A21" s="6">
        <v>7</v>
      </c>
      <c r="B21" s="6"/>
      <c r="C21" s="2"/>
      <c r="D21" s="2"/>
      <c r="E21" s="2"/>
      <c r="F21" s="2"/>
      <c r="G21" s="16">
        <f>IF(F21="","",IF(OR(D21="",E21=""),"Wprowadź wiek i płeć ptaka",IF(AND(F21&lt;&gt;"",ISNUMBER(FIND(D21,IF(F21&lt;&gt;"",VLOOKUP(F21,Arkusz2!$A$2:$F$66,6),""),1))=TRUE,ISNUMBER(FIND(MID(E21,1,3),IF(F21&lt;&gt;"",VLOOKUP(F21,Arkusz2!$A$2:$F$66,6),""),1))=TRUE),VLOOKUP(F21,Arkusz2!$A$2:$F$66,6),"Błąd!!! Proszę zmienić wiek, płeć lub klasę ptaka.")))</f>
      </c>
      <c r="H21" s="17"/>
      <c r="I21" s="17"/>
      <c r="J21" s="17"/>
      <c r="K21" s="17"/>
    </row>
    <row r="22" spans="1:11" ht="12.75">
      <c r="A22" s="6">
        <v>8</v>
      </c>
      <c r="B22" s="6"/>
      <c r="C22" s="2"/>
      <c r="D22" s="2"/>
      <c r="E22" s="2"/>
      <c r="F22" s="2"/>
      <c r="G22" s="16">
        <f>IF(F22="","",IF(OR(D22="",E22=""),"Wprowadź wiek i płeć ptaka",IF(AND(F22&lt;&gt;"",ISNUMBER(FIND(D22,IF(F22&lt;&gt;"",VLOOKUP(F22,Arkusz2!$A$2:$F$66,6),""),1))=TRUE,ISNUMBER(FIND(MID(E22,1,3),IF(F22&lt;&gt;"",VLOOKUP(F22,Arkusz2!$A$2:$F$66,6),""),1))=TRUE),VLOOKUP(F22,Arkusz2!$A$2:$F$66,6),"Błąd!!! Proszę zmienić wiek, płeć lub klasę ptaka.")))</f>
      </c>
      <c r="H22" s="17"/>
      <c r="I22" s="17"/>
      <c r="J22" s="17"/>
      <c r="K22" s="17"/>
    </row>
    <row r="23" spans="1:11" ht="12.75">
      <c r="A23" s="6">
        <v>9</v>
      </c>
      <c r="B23" s="6"/>
      <c r="C23" s="2"/>
      <c r="D23" s="2"/>
      <c r="E23" s="2"/>
      <c r="F23" s="2"/>
      <c r="G23" s="16">
        <f>IF(F23="","",IF(OR(D23="",E23=""),"Wprowadź wiek i płeć ptaka",IF(AND(F23&lt;&gt;"",ISNUMBER(FIND(D23,IF(F23&lt;&gt;"",VLOOKUP(F23,Arkusz2!$A$2:$F$66,6),""),1))=TRUE,ISNUMBER(FIND(MID(E23,1,3),IF(F23&lt;&gt;"",VLOOKUP(F23,Arkusz2!$A$2:$F$66,6),""),1))=TRUE),VLOOKUP(F23,Arkusz2!$A$2:$F$66,6),"Błąd!!! Proszę zmienić wiek, płeć lub klasę ptaka.")))</f>
      </c>
      <c r="H23" s="17"/>
      <c r="I23" s="17"/>
      <c r="J23" s="17"/>
      <c r="K23" s="17"/>
    </row>
    <row r="24" spans="1:11" ht="12.75">
      <c r="A24" s="6">
        <v>10</v>
      </c>
      <c r="B24" s="6"/>
      <c r="C24" s="2"/>
      <c r="D24" s="2"/>
      <c r="E24" s="2"/>
      <c r="F24" s="2"/>
      <c r="G24" s="16">
        <f>IF(F24="","",IF(OR(D24="",E24=""),"Wprowadź wiek i płeć ptaka",IF(AND(F24&lt;&gt;"",ISNUMBER(FIND(D24,IF(F24&lt;&gt;"",VLOOKUP(F24,Arkusz2!$A$2:$F$66,6),""),1))=TRUE,ISNUMBER(FIND(MID(E24,1,3),IF(F24&lt;&gt;"",VLOOKUP(F24,Arkusz2!$A$2:$F$66,6),""),1))=TRUE),VLOOKUP(F24,Arkusz2!$A$2:$F$66,6),"Błąd!!! Proszę zmienić wiek, płeć lub klasę ptaka.")))</f>
      </c>
      <c r="H24" s="17"/>
      <c r="I24" s="17"/>
      <c r="J24" s="17"/>
      <c r="K24" s="17"/>
    </row>
    <row r="25" spans="1:11" ht="12.75">
      <c r="A25" s="6">
        <v>11</v>
      </c>
      <c r="B25" s="6"/>
      <c r="C25" s="2"/>
      <c r="D25" s="2"/>
      <c r="E25" s="2"/>
      <c r="F25" s="2"/>
      <c r="G25" s="16">
        <f>IF(F25="","",IF(OR(D25="",E25=""),"Wprowadź wiek i płeć ptaka",IF(AND(F25&lt;&gt;"",ISNUMBER(FIND(D25,IF(F25&lt;&gt;"",VLOOKUP(F25,Arkusz2!$A$2:$F$66,6),""),1))=TRUE,ISNUMBER(FIND(MID(E25,1,3),IF(F25&lt;&gt;"",VLOOKUP(F25,Arkusz2!$A$2:$F$66,6),""),1))=TRUE),VLOOKUP(F25,Arkusz2!$A$2:$F$66,6),"Błąd!!! Proszę zmienić wiek, płeć lub klasę ptaka.")))</f>
      </c>
      <c r="H25" s="17"/>
      <c r="I25" s="17"/>
      <c r="J25" s="17"/>
      <c r="K25" s="17"/>
    </row>
    <row r="26" spans="1:11" ht="12.75">
      <c r="A26" s="6">
        <v>12</v>
      </c>
      <c r="B26" s="6"/>
      <c r="C26" s="2"/>
      <c r="D26" s="2"/>
      <c r="E26" s="2"/>
      <c r="F26" s="2"/>
      <c r="G26" s="16">
        <f>IF(F26="","",IF(OR(D26="",E26=""),"Wprowadź wiek i płeć ptaka",IF(AND(F26&lt;&gt;"",ISNUMBER(FIND(D26,IF(F26&lt;&gt;"",VLOOKUP(F26,Arkusz2!$A$2:$F$66,6),""),1))=TRUE,ISNUMBER(FIND(MID(E26,1,3),IF(F26&lt;&gt;"",VLOOKUP(F26,Arkusz2!$A$2:$F$66,6),""),1))=TRUE),VLOOKUP(F26,Arkusz2!$A$2:$F$66,6),"Błąd!!! Proszę zmienić wiek, płeć lub klasę ptaka.")))</f>
      </c>
      <c r="H26" s="17"/>
      <c r="I26" s="17"/>
      <c r="J26" s="17"/>
      <c r="K26" s="17"/>
    </row>
    <row r="27" spans="1:11" ht="12.75">
      <c r="A27" s="6">
        <v>13</v>
      </c>
      <c r="B27" s="6"/>
      <c r="C27" s="2"/>
      <c r="D27" s="2"/>
      <c r="E27" s="2"/>
      <c r="F27" s="2"/>
      <c r="G27" s="16">
        <f>IF(F27="","",IF(OR(D27="",E27=""),"Wprowadź wiek i płeć ptaka",IF(AND(F27&lt;&gt;"",ISNUMBER(FIND(D27,IF(F27&lt;&gt;"",VLOOKUP(F27,Arkusz2!$A$2:$F$66,6),""),1))=TRUE,ISNUMBER(FIND(MID(E27,1,3),IF(F27&lt;&gt;"",VLOOKUP(F27,Arkusz2!$A$2:$F$66,6),""),1))=TRUE),VLOOKUP(F27,Arkusz2!$A$2:$F$66,6),"Błąd!!! Proszę zmienić wiek, płeć lub klasę ptaka.")))</f>
      </c>
      <c r="H27" s="17"/>
      <c r="I27" s="17"/>
      <c r="J27" s="17"/>
      <c r="K27" s="17"/>
    </row>
    <row r="28" spans="1:11" ht="12.75">
      <c r="A28" s="6">
        <v>14</v>
      </c>
      <c r="B28" s="6"/>
      <c r="C28" s="2"/>
      <c r="D28" s="2"/>
      <c r="E28" s="2"/>
      <c r="F28" s="2"/>
      <c r="G28" s="16">
        <f>IF(F28="","",IF(OR(D28="",E28=""),"Wprowadź wiek i płeć ptaka",IF(AND(F28&lt;&gt;"",ISNUMBER(FIND(D28,IF(F28&lt;&gt;"",VLOOKUP(F28,Arkusz2!$A$2:$F$66,6),""),1))=TRUE,ISNUMBER(FIND(MID(E28,1,3),IF(F28&lt;&gt;"",VLOOKUP(F28,Arkusz2!$A$2:$F$66,6),""),1))=TRUE),VLOOKUP(F28,Arkusz2!$A$2:$F$66,6),"Błąd!!! Proszę zmienić wiek, płeć lub klasę ptaka.")))</f>
      </c>
      <c r="H28" s="17"/>
      <c r="I28" s="17"/>
      <c r="J28" s="17"/>
      <c r="K28" s="17"/>
    </row>
    <row r="29" spans="1:11" ht="12.75">
      <c r="A29" s="6">
        <v>15</v>
      </c>
      <c r="B29" s="6"/>
      <c r="C29" s="2"/>
      <c r="D29" s="2"/>
      <c r="E29" s="2"/>
      <c r="F29" s="2"/>
      <c r="G29" s="16">
        <f>IF(F29="","",IF(OR(D29="",E29=""),"Wprowadź wiek i płeć ptaka",IF(AND(F29&lt;&gt;"",ISNUMBER(FIND(D29,IF(F29&lt;&gt;"",VLOOKUP(F29,Arkusz2!$A$2:$F$66,6),""),1))=TRUE,ISNUMBER(FIND(MID(E29,1,3),IF(F29&lt;&gt;"",VLOOKUP(F29,Arkusz2!$A$2:$F$66,6),""),1))=TRUE),VLOOKUP(F29,Arkusz2!$A$2:$F$66,6),"Błąd!!! Proszę zmienić wiek, płeć lub klasę ptaka.")))</f>
      </c>
      <c r="H29" s="17"/>
      <c r="I29" s="17"/>
      <c r="J29" s="17"/>
      <c r="K29" s="17"/>
    </row>
    <row r="30" spans="1:11" ht="12.75">
      <c r="A30" s="6">
        <v>16</v>
      </c>
      <c r="B30" s="6"/>
      <c r="C30" s="2"/>
      <c r="D30" s="2"/>
      <c r="E30" s="2"/>
      <c r="F30" s="2"/>
      <c r="G30" s="16">
        <f>IF(F30="","",IF(OR(D30="",E30=""),"Wprowadź wiek i płeć ptaka",IF(AND(F30&lt;&gt;"",ISNUMBER(FIND(D30,IF(F30&lt;&gt;"",VLOOKUP(F30,Arkusz2!$A$2:$F$66,6),""),1))=TRUE,ISNUMBER(FIND(MID(E30,1,3),IF(F30&lt;&gt;"",VLOOKUP(F30,Arkusz2!$A$2:$F$66,6),""),1))=TRUE),VLOOKUP(F30,Arkusz2!$A$2:$F$66,6),"Błąd!!! Proszę zmienić wiek, płeć lub klasę ptaka.")))</f>
      </c>
      <c r="H30" s="17"/>
      <c r="I30" s="17"/>
      <c r="J30" s="17"/>
      <c r="K30" s="17"/>
    </row>
    <row r="31" spans="1:11" ht="12.75">
      <c r="A31" s="6">
        <v>17</v>
      </c>
      <c r="B31" s="6"/>
      <c r="C31" s="2"/>
      <c r="D31" s="2"/>
      <c r="E31" s="2"/>
      <c r="F31" s="2"/>
      <c r="G31" s="16">
        <f>IF(F31="","",IF(OR(D31="",E31=""),"Wprowadź wiek i płeć ptaka",IF(AND(F31&lt;&gt;"",ISNUMBER(FIND(D31,IF(F31&lt;&gt;"",VLOOKUP(F31,Arkusz2!$A$2:$F$66,6),""),1))=TRUE,ISNUMBER(FIND(MID(E31,1,3),IF(F31&lt;&gt;"",VLOOKUP(F31,Arkusz2!$A$2:$F$66,6),""),1))=TRUE),VLOOKUP(F31,Arkusz2!$A$2:$F$66,6),"Błąd!!! Proszę zmienić wiek, płeć lub klasę ptaka.")))</f>
      </c>
      <c r="H31" s="17"/>
      <c r="I31" s="17"/>
      <c r="J31" s="17"/>
      <c r="K31" s="17"/>
    </row>
    <row r="32" spans="1:11" ht="12.75">
      <c r="A32" s="6">
        <v>18</v>
      </c>
      <c r="B32" s="6"/>
      <c r="C32" s="2"/>
      <c r="D32" s="2"/>
      <c r="E32" s="2"/>
      <c r="F32" s="2"/>
      <c r="G32" s="16">
        <f>IF(F32="","",IF(OR(D32="",E32=""),"Wprowadź wiek i płeć ptaka",IF(AND(F32&lt;&gt;"",ISNUMBER(FIND(D32,IF(F32&lt;&gt;"",VLOOKUP(F32,Arkusz2!$A$2:$F$66,6),""),1))=TRUE,ISNUMBER(FIND(MID(E32,1,3),IF(F32&lt;&gt;"",VLOOKUP(F32,Arkusz2!$A$2:$F$66,6),""),1))=TRUE),VLOOKUP(F32,Arkusz2!$A$2:$F$66,6),"Błąd!!! Proszę zmienić wiek, płeć lub klasę ptaka.")))</f>
      </c>
      <c r="H32" s="17"/>
      <c r="I32" s="17"/>
      <c r="J32" s="17"/>
      <c r="K32" s="17"/>
    </row>
    <row r="33" spans="1:11" ht="12.75">
      <c r="A33" s="6">
        <v>19</v>
      </c>
      <c r="B33" s="6"/>
      <c r="C33" s="2"/>
      <c r="D33" s="2"/>
      <c r="E33" s="2"/>
      <c r="F33" s="2"/>
      <c r="G33" s="16">
        <f>IF(F33="","",IF(OR(D33="",E33=""),"Wprowadź wiek i płeć ptaka",IF(AND(F33&lt;&gt;"",ISNUMBER(FIND(D33,IF(F33&lt;&gt;"",VLOOKUP(F33,Arkusz2!$A$2:$F$66,6),""),1))=TRUE,ISNUMBER(FIND(MID(E33,1,3),IF(F33&lt;&gt;"",VLOOKUP(F33,Arkusz2!$A$2:$F$66,6),""),1))=TRUE),VLOOKUP(F33,Arkusz2!$A$2:$F$66,6),"Błąd!!! Proszę zmienić wiek, płeć lub klasę ptaka.")))</f>
      </c>
      <c r="H33" s="17"/>
      <c r="I33" s="17"/>
      <c r="J33" s="17"/>
      <c r="K33" s="17"/>
    </row>
    <row r="34" spans="1:11" ht="12.75">
      <c r="A34" s="6">
        <v>20</v>
      </c>
      <c r="B34" s="6"/>
      <c r="C34" s="2"/>
      <c r="D34" s="2"/>
      <c r="E34" s="2"/>
      <c r="F34" s="2"/>
      <c r="G34" s="16">
        <f>IF(F34="","",IF(OR(D34="",E34=""),"Wprowadź wiek i płeć ptaka",IF(AND(F34&lt;&gt;"",ISNUMBER(FIND(D34,IF(F34&lt;&gt;"",VLOOKUP(F34,Arkusz2!$A$2:$F$66,6),""),1))=TRUE,ISNUMBER(FIND(MID(E34,1,3),IF(F34&lt;&gt;"",VLOOKUP(F34,Arkusz2!$A$2:$F$66,6),""),1))=TRUE),VLOOKUP(F34,Arkusz2!$A$2:$F$66,6),"Błąd!!! Proszę zmienić wiek, płeć lub klasę ptaka.")))</f>
      </c>
      <c r="H34" s="17"/>
      <c r="I34" s="17"/>
      <c r="J34" s="17"/>
      <c r="K34" s="17"/>
    </row>
    <row r="35" spans="1:11" ht="12.75">
      <c r="A35" s="6">
        <v>21</v>
      </c>
      <c r="B35" s="6"/>
      <c r="C35" s="2"/>
      <c r="D35" s="2"/>
      <c r="E35" s="2"/>
      <c r="F35" s="2"/>
      <c r="G35" s="16">
        <f>IF(F35="","",IF(OR(D35="",E35=""),"Wprowadź wiek i płeć ptaka",IF(AND(F35&lt;&gt;"",ISNUMBER(FIND(D35,IF(F35&lt;&gt;"",VLOOKUP(F35,Arkusz2!$A$2:$F$66,6),""),1))=TRUE,ISNUMBER(FIND(MID(E35,1,3),IF(F35&lt;&gt;"",VLOOKUP(F35,Arkusz2!$A$2:$F$66,6),""),1))=TRUE),VLOOKUP(F35,Arkusz2!$A$2:$F$66,6),"Błąd!!! Proszę zmienić wiek, płeć lub klasę ptaka.")))</f>
      </c>
      <c r="H35" s="17"/>
      <c r="I35" s="17"/>
      <c r="J35" s="17"/>
      <c r="K35" s="17"/>
    </row>
    <row r="36" spans="1:11" ht="12.75">
      <c r="A36" s="6">
        <v>22</v>
      </c>
      <c r="B36" s="6"/>
      <c r="C36" s="2"/>
      <c r="D36" s="2"/>
      <c r="E36" s="2"/>
      <c r="F36" s="2"/>
      <c r="G36" s="16">
        <f>IF(F36="","",IF(OR(D36="",E36=""),"Wprowadź wiek i płeć ptaka",IF(AND(F36&lt;&gt;"",ISNUMBER(FIND(D36,IF(F36&lt;&gt;"",VLOOKUP(F36,Arkusz2!$A$2:$F$66,6),""),1))=TRUE,ISNUMBER(FIND(MID(E36,1,3),IF(F36&lt;&gt;"",VLOOKUP(F36,Arkusz2!$A$2:$F$66,6),""),1))=TRUE),VLOOKUP(F36,Arkusz2!$A$2:$F$66,6),"Błąd!!! Proszę zmienić wiek, płeć lub klasę ptaka.")))</f>
      </c>
      <c r="H36" s="17"/>
      <c r="I36" s="17"/>
      <c r="J36" s="17"/>
      <c r="K36" s="17"/>
    </row>
    <row r="37" spans="1:11" ht="12.75">
      <c r="A37" s="6">
        <v>23</v>
      </c>
      <c r="B37" s="6"/>
      <c r="C37" s="2"/>
      <c r="D37" s="2"/>
      <c r="E37" s="2"/>
      <c r="F37" s="2"/>
      <c r="G37" s="16">
        <f>IF(F37="","",IF(OR(D37="",E37=""),"Wprowadź wiek i płeć ptaka",IF(AND(F37&lt;&gt;"",ISNUMBER(FIND(D37,IF(F37&lt;&gt;"",VLOOKUP(F37,Arkusz2!$A$2:$F$66,6),""),1))=TRUE,ISNUMBER(FIND(MID(E37,1,3),IF(F37&lt;&gt;"",VLOOKUP(F37,Arkusz2!$A$2:$F$66,6),""),1))=TRUE),VLOOKUP(F37,Arkusz2!$A$2:$F$66,6),"Błąd!!! Proszę zmienić wiek, płeć lub klasę ptaka.")))</f>
      </c>
      <c r="H37" s="17"/>
      <c r="I37" s="17"/>
      <c r="J37" s="17"/>
      <c r="K37" s="17"/>
    </row>
    <row r="38" spans="1:11" ht="12.75">
      <c r="A38" s="6">
        <v>24</v>
      </c>
      <c r="B38" s="6"/>
      <c r="C38" s="2"/>
      <c r="D38" s="2"/>
      <c r="E38" s="2"/>
      <c r="F38" s="2"/>
      <c r="G38" s="16">
        <f>IF(F38="","",IF(OR(D38="",E38=""),"Wprowadź wiek i płeć ptaka",IF(AND(F38&lt;&gt;"",ISNUMBER(FIND(D38,IF(F38&lt;&gt;"",VLOOKUP(F38,Arkusz2!$A$2:$F$66,6),""),1))=TRUE,ISNUMBER(FIND(MID(E38,1,3),IF(F38&lt;&gt;"",VLOOKUP(F38,Arkusz2!$A$2:$F$66,6),""),1))=TRUE),VLOOKUP(F38,Arkusz2!$A$2:$F$66,6),"Błąd!!! Proszę zmienić wiek, płeć lub klasę ptaka.")))</f>
      </c>
      <c r="H38" s="17"/>
      <c r="I38" s="17"/>
      <c r="J38" s="17"/>
      <c r="K38" s="17"/>
    </row>
    <row r="39" spans="1:11" ht="12.75">
      <c r="A39" s="6">
        <v>25</v>
      </c>
      <c r="B39" s="6"/>
      <c r="C39" s="2"/>
      <c r="D39" s="2"/>
      <c r="E39" s="2"/>
      <c r="F39" s="2"/>
      <c r="G39" s="16">
        <f>IF(F39="","",IF(OR(D39="",E39=""),"Wprowadź wiek i płeć ptaka",IF(AND(F39&lt;&gt;"",ISNUMBER(FIND(D39,IF(F39&lt;&gt;"",VLOOKUP(F39,Arkusz2!$A$2:$F$66,6),""),1))=TRUE,ISNUMBER(FIND(MID(E39,1,3),IF(F39&lt;&gt;"",VLOOKUP(F39,Arkusz2!$A$2:$F$66,6),""),1))=TRUE),VLOOKUP(F39,Arkusz2!$A$2:$F$66,6),"Błąd!!! Proszę zmienić wiek, płeć lub klasę ptaka.")))</f>
      </c>
      <c r="H39" s="17"/>
      <c r="I39" s="17"/>
      <c r="J39" s="17"/>
      <c r="K39" s="17"/>
    </row>
    <row r="40" spans="1:11" ht="12.75">
      <c r="A40" s="6">
        <v>26</v>
      </c>
      <c r="B40" s="6"/>
      <c r="C40" s="2"/>
      <c r="D40" s="2"/>
      <c r="E40" s="2"/>
      <c r="F40" s="2"/>
      <c r="G40" s="16">
        <f>IF(F40="","",IF(OR(D40="",E40=""),"Wprowadź wiek i płeć ptaka",IF(AND(F40&lt;&gt;"",ISNUMBER(FIND(D40,IF(F40&lt;&gt;"",VLOOKUP(F40,Arkusz2!$A$2:$F$66,6),""),1))=TRUE,ISNUMBER(FIND(MID(E40,1,3),IF(F40&lt;&gt;"",VLOOKUP(F40,Arkusz2!$A$2:$F$66,6),""),1))=TRUE),VLOOKUP(F40,Arkusz2!$A$2:$F$66,6),"Błąd!!! Proszę zmienić wiek, płeć lub klasę ptaka.")))</f>
      </c>
      <c r="H40" s="17"/>
      <c r="I40" s="17"/>
      <c r="J40" s="17"/>
      <c r="K40" s="17"/>
    </row>
    <row r="41" spans="1:11" ht="12.75">
      <c r="A41" s="6">
        <v>27</v>
      </c>
      <c r="B41" s="6"/>
      <c r="C41" s="2"/>
      <c r="D41" s="2"/>
      <c r="E41" s="2"/>
      <c r="F41" s="2"/>
      <c r="G41" s="16">
        <f>IF(F41="","",IF(OR(D41="",E41=""),"Wprowadź wiek i płeć ptaka",IF(AND(F41&lt;&gt;"",ISNUMBER(FIND(D41,IF(F41&lt;&gt;"",VLOOKUP(F41,Arkusz2!$A$2:$F$66,6),""),1))=TRUE,ISNUMBER(FIND(MID(E41,1,3),IF(F41&lt;&gt;"",VLOOKUP(F41,Arkusz2!$A$2:$F$66,6),""),1))=TRUE),VLOOKUP(F41,Arkusz2!$A$2:$F$66,6),"Błąd!!! Proszę zmienić wiek, płeć lub klasę ptaka.")))</f>
      </c>
      <c r="H41" s="17"/>
      <c r="I41" s="17"/>
      <c r="J41" s="17"/>
      <c r="K41" s="17"/>
    </row>
    <row r="42" spans="1:11" ht="12.75">
      <c r="A42" s="6">
        <v>28</v>
      </c>
      <c r="B42" s="6"/>
      <c r="C42" s="2"/>
      <c r="D42" s="2"/>
      <c r="E42" s="2"/>
      <c r="F42" s="2"/>
      <c r="G42" s="16">
        <f>IF(F42="","",IF(OR(D42="",E42=""),"Wprowadź wiek i płeć ptaka",IF(AND(F42&lt;&gt;"",ISNUMBER(FIND(D42,IF(F42&lt;&gt;"",VLOOKUP(F42,Arkusz2!$A$2:$F$66,6),""),1))=TRUE,ISNUMBER(FIND(MID(E42,1,3),IF(F42&lt;&gt;"",VLOOKUP(F42,Arkusz2!$A$2:$F$66,6),""),1))=TRUE),VLOOKUP(F42,Arkusz2!$A$2:$F$66,6),"Błąd!!! Proszę zmienić wiek, płeć lub klasę ptaka.")))</f>
      </c>
      <c r="H42" s="17"/>
      <c r="I42" s="17"/>
      <c r="J42" s="17"/>
      <c r="K42" s="17"/>
    </row>
    <row r="43" spans="1:11" ht="12.75">
      <c r="A43" s="6">
        <v>29</v>
      </c>
      <c r="B43" s="6"/>
      <c r="C43" s="2"/>
      <c r="D43" s="2"/>
      <c r="E43" s="2"/>
      <c r="F43" s="2"/>
      <c r="G43" s="16">
        <f>IF(F43="","",IF(OR(D43="",E43=""),"Wprowadź wiek i płeć ptaka",IF(AND(F43&lt;&gt;"",ISNUMBER(FIND(D43,IF(F43&lt;&gt;"",VLOOKUP(F43,Arkusz2!$A$2:$F$66,6),""),1))=TRUE,ISNUMBER(FIND(MID(E43,1,3),IF(F43&lt;&gt;"",VLOOKUP(F43,Arkusz2!$A$2:$F$66,6),""),1))=TRUE),VLOOKUP(F43,Arkusz2!$A$2:$F$66,6),"Błąd!!! Proszę zmienić wiek, płeć lub klasę ptaka.")))</f>
      </c>
      <c r="H43" s="17"/>
      <c r="I43" s="17"/>
      <c r="J43" s="17"/>
      <c r="K43" s="17"/>
    </row>
    <row r="44" spans="1:11" ht="12.75">
      <c r="A44" s="6">
        <v>30</v>
      </c>
      <c r="B44" s="6"/>
      <c r="C44" s="2"/>
      <c r="D44" s="2"/>
      <c r="E44" s="2"/>
      <c r="F44" s="2"/>
      <c r="G44" s="16">
        <f>IF(F44="","",IF(OR(D44="",E44=""),"Wprowadź wiek i płeć ptaka",IF(AND(F44&lt;&gt;"",ISNUMBER(FIND(D44,IF(F44&lt;&gt;"",VLOOKUP(F44,Arkusz2!$A$2:$F$66,6),""),1))=TRUE,ISNUMBER(FIND(MID(E44,1,3),IF(F44&lt;&gt;"",VLOOKUP(F44,Arkusz2!$A$2:$F$66,6),""),1))=TRUE),VLOOKUP(F44,Arkusz2!$A$2:$F$66,6),"Błąd!!! Proszę zmienić wiek, płeć lub klasę ptaka.")))</f>
      </c>
      <c r="H44" s="17"/>
      <c r="I44" s="17"/>
      <c r="J44" s="17"/>
      <c r="K44" s="17"/>
    </row>
    <row r="45" spans="1:11" ht="12.75">
      <c r="A45" s="6">
        <v>31</v>
      </c>
      <c r="B45" s="6"/>
      <c r="C45" s="2"/>
      <c r="D45" s="2"/>
      <c r="E45" s="2"/>
      <c r="F45" s="2"/>
      <c r="G45" s="16">
        <f>IF(F45="","",IF(OR(D45="",E45=""),"Wprowadź wiek i płeć ptaka",IF(AND(F45&lt;&gt;"",ISNUMBER(FIND(D45,IF(F45&lt;&gt;"",VLOOKUP(F45,Arkusz2!$A$2:$F$66,6),""),1))=TRUE,ISNUMBER(FIND(MID(E45,1,3),IF(F45&lt;&gt;"",VLOOKUP(F45,Arkusz2!$A$2:$F$66,6),""),1))=TRUE),VLOOKUP(F45,Arkusz2!$A$2:$F$66,6),"Błąd!!! Proszę zmienić wiek, płeć lub klasę ptaka.")))</f>
      </c>
      <c r="H45" s="17"/>
      <c r="I45" s="17"/>
      <c r="J45" s="17"/>
      <c r="K45" s="17"/>
    </row>
    <row r="46" spans="1:11" ht="12.75">
      <c r="A46" s="6">
        <v>32</v>
      </c>
      <c r="B46" s="6"/>
      <c r="C46" s="2"/>
      <c r="D46" s="2"/>
      <c r="E46" s="2"/>
      <c r="F46" s="2"/>
      <c r="G46" s="16">
        <f>IF(F46="","",IF(OR(D46="",E46=""),"Wprowadź wiek i płeć ptaka",IF(AND(F46&lt;&gt;"",ISNUMBER(FIND(D46,IF(F46&lt;&gt;"",VLOOKUP(F46,Arkusz2!$A$2:$F$66,6),""),1))=TRUE,ISNUMBER(FIND(MID(E46,1,3),IF(F46&lt;&gt;"",VLOOKUP(F46,Arkusz2!$A$2:$F$66,6),""),1))=TRUE),VLOOKUP(F46,Arkusz2!$A$2:$F$66,6),"Błąd!!! Proszę zmienić wiek, płeć lub klasę ptaka.")))</f>
      </c>
      <c r="H46" s="17"/>
      <c r="I46" s="17"/>
      <c r="J46" s="17"/>
      <c r="K46" s="17"/>
    </row>
    <row r="47" spans="1:11" ht="12.75">
      <c r="A47" s="6">
        <v>33</v>
      </c>
      <c r="B47" s="6"/>
      <c r="C47" s="2"/>
      <c r="D47" s="2"/>
      <c r="E47" s="2"/>
      <c r="F47" s="2"/>
      <c r="G47" s="16">
        <f>IF(F47="","",IF(OR(D47="",E47=""),"Wprowadź wiek i płeć ptaka",IF(AND(F47&lt;&gt;"",ISNUMBER(FIND(D47,IF(F47&lt;&gt;"",VLOOKUP(F47,Arkusz2!$A$2:$F$66,6),""),1))=TRUE,ISNUMBER(FIND(MID(E47,1,3),IF(F47&lt;&gt;"",VLOOKUP(F47,Arkusz2!$A$2:$F$66,6),""),1))=TRUE),VLOOKUP(F47,Arkusz2!$A$2:$F$66,6),"Błąd!!! Proszę zmienić wiek, płeć lub klasę ptaka.")))</f>
      </c>
      <c r="H47" s="17"/>
      <c r="I47" s="17"/>
      <c r="J47" s="17"/>
      <c r="K47" s="17"/>
    </row>
    <row r="48" spans="1:11" ht="12.75">
      <c r="A48" s="6">
        <v>34</v>
      </c>
      <c r="B48" s="6"/>
      <c r="C48" s="2"/>
      <c r="D48" s="2"/>
      <c r="E48" s="2"/>
      <c r="F48" s="2"/>
      <c r="G48" s="16">
        <f>IF(F48="","",IF(OR(D48="",E48=""),"Wprowadź wiek i płeć ptaka",IF(AND(F48&lt;&gt;"",ISNUMBER(FIND(D48,IF(F48&lt;&gt;"",VLOOKUP(F48,Arkusz2!$A$2:$F$66,6),""),1))=TRUE,ISNUMBER(FIND(MID(E48,1,3),IF(F48&lt;&gt;"",VLOOKUP(F48,Arkusz2!$A$2:$F$66,6),""),1))=TRUE),VLOOKUP(F48,Arkusz2!$A$2:$F$66,6),"Błąd!!! Proszę zmienić wiek, płeć lub klasę ptaka.")))</f>
      </c>
      <c r="H48" s="17"/>
      <c r="I48" s="17"/>
      <c r="J48" s="17"/>
      <c r="K48" s="17"/>
    </row>
    <row r="49" spans="1:11" ht="12.75">
      <c r="A49" s="6">
        <v>35</v>
      </c>
      <c r="B49" s="6"/>
      <c r="C49" s="2"/>
      <c r="D49" s="2"/>
      <c r="E49" s="2"/>
      <c r="F49" s="2"/>
      <c r="G49" s="16">
        <f>IF(F49="","",IF(OR(D49="",E49=""),"Wprowadź wiek i płeć ptaka",IF(AND(F49&lt;&gt;"",ISNUMBER(FIND(D49,IF(F49&lt;&gt;"",VLOOKUP(F49,Arkusz2!$A$2:$F$66,6),""),1))=TRUE,ISNUMBER(FIND(MID(E49,1,3),IF(F49&lt;&gt;"",VLOOKUP(F49,Arkusz2!$A$2:$F$66,6),""),1))=TRUE),VLOOKUP(F49,Arkusz2!$A$2:$F$66,6),"Błąd!!! Proszę zmienić wiek, płeć lub klasę ptaka.")))</f>
      </c>
      <c r="H49" s="17"/>
      <c r="I49" s="17"/>
      <c r="J49" s="17"/>
      <c r="K49" s="17"/>
    </row>
    <row r="50" spans="1:11" ht="12.75">
      <c r="A50" s="6">
        <v>36</v>
      </c>
      <c r="B50" s="6"/>
      <c r="C50" s="2"/>
      <c r="D50" s="2"/>
      <c r="E50" s="2"/>
      <c r="F50" s="2"/>
      <c r="G50" s="16">
        <f>IF(F50="","",IF(OR(D50="",E50=""),"Wprowadź wiek i płeć ptaka",IF(AND(F50&lt;&gt;"",ISNUMBER(FIND(D50,IF(F50&lt;&gt;"",VLOOKUP(F50,Arkusz2!$A$2:$F$66,6),""),1))=TRUE,ISNUMBER(FIND(MID(E50,1,3),IF(F50&lt;&gt;"",VLOOKUP(F50,Arkusz2!$A$2:$F$66,6),""),1))=TRUE),VLOOKUP(F50,Arkusz2!$A$2:$F$66,6),"Błąd!!! Proszę zmienić wiek, płeć lub klasę ptaka.")))</f>
      </c>
      <c r="H50" s="17"/>
      <c r="I50" s="17"/>
      <c r="J50" s="17"/>
      <c r="K50" s="17"/>
    </row>
    <row r="51" spans="1:11" ht="12.75">
      <c r="A51" s="6">
        <v>37</v>
      </c>
      <c r="B51" s="6"/>
      <c r="C51" s="2"/>
      <c r="D51" s="2"/>
      <c r="E51" s="2"/>
      <c r="F51" s="2"/>
      <c r="G51" s="16">
        <f>IF(F51="","",IF(OR(D51="",E51=""),"Wprowadź wiek i płeć ptaka",IF(AND(F51&lt;&gt;"",ISNUMBER(FIND(D51,IF(F51&lt;&gt;"",VLOOKUP(F51,Arkusz2!$A$2:$F$66,6),""),1))=TRUE,ISNUMBER(FIND(MID(E51,1,3),IF(F51&lt;&gt;"",VLOOKUP(F51,Arkusz2!$A$2:$F$66,6),""),1))=TRUE),VLOOKUP(F51,Arkusz2!$A$2:$F$66,6),"Błąd!!! Proszę zmienić wiek, płeć lub klasę ptaka.")))</f>
      </c>
      <c r="H51" s="17"/>
      <c r="I51" s="17"/>
      <c r="J51" s="17"/>
      <c r="K51" s="17"/>
    </row>
    <row r="52" spans="1:11" ht="12.75">
      <c r="A52" s="6">
        <v>38</v>
      </c>
      <c r="B52" s="6"/>
      <c r="C52" s="2"/>
      <c r="D52" s="2"/>
      <c r="E52" s="2"/>
      <c r="F52" s="2"/>
      <c r="G52" s="16">
        <f>IF(F52="","",IF(OR(D52="",E52=""),"Wprowadź wiek i płeć ptaka",IF(AND(F52&lt;&gt;"",ISNUMBER(FIND(D52,IF(F52&lt;&gt;"",VLOOKUP(F52,Arkusz2!$A$2:$F$66,6),""),1))=TRUE,ISNUMBER(FIND(MID(E52,1,3),IF(F52&lt;&gt;"",VLOOKUP(F52,Arkusz2!$A$2:$F$66,6),""),1))=TRUE),VLOOKUP(F52,Arkusz2!$A$2:$F$66,6),"Błąd!!! Proszę zmienić wiek, płeć lub klasę ptaka.")))</f>
      </c>
      <c r="H52" s="17"/>
      <c r="I52" s="17"/>
      <c r="J52" s="17"/>
      <c r="K52" s="17"/>
    </row>
    <row r="53" spans="1:11" ht="12.75">
      <c r="A53" s="6">
        <v>39</v>
      </c>
      <c r="B53" s="6"/>
      <c r="C53" s="2"/>
      <c r="D53" s="2"/>
      <c r="E53" s="2"/>
      <c r="F53" s="2"/>
      <c r="G53" s="16">
        <f>IF(F53="","",IF(OR(D53="",E53=""),"Wprowadź wiek i płeć ptaka",IF(AND(F53&lt;&gt;"",ISNUMBER(FIND(D53,IF(F53&lt;&gt;"",VLOOKUP(F53,Arkusz2!$A$2:$F$66,6),""),1))=TRUE,ISNUMBER(FIND(MID(E53,1,3),IF(F53&lt;&gt;"",VLOOKUP(F53,Arkusz2!$A$2:$F$66,6),""),1))=TRUE),VLOOKUP(F53,Arkusz2!$A$2:$F$66,6),"Błąd!!! Proszę zmienić wiek, płeć lub klasę ptaka.")))</f>
      </c>
      <c r="H53" s="17"/>
      <c r="I53" s="17"/>
      <c r="J53" s="17"/>
      <c r="K53" s="17"/>
    </row>
    <row r="54" spans="1:11" ht="12.75">
      <c r="A54" s="6">
        <v>40</v>
      </c>
      <c r="B54" s="6"/>
      <c r="C54" s="2"/>
      <c r="D54" s="2"/>
      <c r="E54" s="2"/>
      <c r="F54" s="2"/>
      <c r="G54" s="16">
        <f>IF(F54="","",IF(OR(D54="",E54=""),"Wprowadź wiek i płeć ptaka",IF(AND(F54&lt;&gt;"",ISNUMBER(FIND(D54,IF(F54&lt;&gt;"",VLOOKUP(F54,Arkusz2!$A$2:$F$66,6),""),1))=TRUE,ISNUMBER(FIND(MID(E54,1,3),IF(F54&lt;&gt;"",VLOOKUP(F54,Arkusz2!$A$2:$F$66,6),""),1))=TRUE),VLOOKUP(F54,Arkusz2!$A$2:$F$66,6),"Błąd!!! Proszę zmienić wiek, płeć lub klasę ptaka.")))</f>
      </c>
      <c r="H54" s="17"/>
      <c r="I54" s="17"/>
      <c r="J54" s="17"/>
      <c r="K54" s="17"/>
    </row>
    <row r="55" spans="1:11" ht="12.75">
      <c r="A55" s="6">
        <v>41</v>
      </c>
      <c r="B55" s="6"/>
      <c r="C55" s="2"/>
      <c r="D55" s="2"/>
      <c r="E55" s="2"/>
      <c r="F55" s="2"/>
      <c r="G55" s="16">
        <f>IF(F55="","",IF(OR(D55="",E55=""),"Wprowadź wiek i płeć ptaka",IF(AND(F55&lt;&gt;"",ISNUMBER(FIND(D55,IF(F55&lt;&gt;"",VLOOKUP(F55,Arkusz2!$A$2:$F$66,6),""),1))=TRUE,ISNUMBER(FIND(MID(E55,1,3),IF(F55&lt;&gt;"",VLOOKUP(F55,Arkusz2!$A$2:$F$66,6),""),1))=TRUE),VLOOKUP(F55,Arkusz2!$A$2:$F$66,6),"Błąd!!! Proszę zmienić wiek, płeć lub klasę ptaka.")))</f>
      </c>
      <c r="H55" s="17"/>
      <c r="I55" s="17"/>
      <c r="J55" s="17"/>
      <c r="K55" s="17"/>
    </row>
    <row r="56" spans="1:11" ht="12.75">
      <c r="A56" s="6">
        <v>42</v>
      </c>
      <c r="B56" s="6"/>
      <c r="C56" s="2"/>
      <c r="D56" s="2"/>
      <c r="E56" s="2"/>
      <c r="F56" s="2"/>
      <c r="G56" s="16">
        <f>IF(F56="","",IF(OR(D56="",E56=""),"Wprowadź wiek i płeć ptaka",IF(AND(F56&lt;&gt;"",ISNUMBER(FIND(D56,IF(F56&lt;&gt;"",VLOOKUP(F56,Arkusz2!$A$2:$F$66,6),""),1))=TRUE,ISNUMBER(FIND(MID(E56,1,3),IF(F56&lt;&gt;"",VLOOKUP(F56,Arkusz2!$A$2:$F$66,6),""),1))=TRUE),VLOOKUP(F56,Arkusz2!$A$2:$F$66,6),"Błąd!!! Proszę zmienić wiek, płeć lub klasę ptaka.")))</f>
      </c>
      <c r="H56" s="17"/>
      <c r="I56" s="17"/>
      <c r="J56" s="17"/>
      <c r="K56" s="17"/>
    </row>
    <row r="57" spans="1:11" ht="12.75">
      <c r="A57" s="6">
        <v>43</v>
      </c>
      <c r="B57" s="6"/>
      <c r="C57" s="2"/>
      <c r="D57" s="2"/>
      <c r="E57" s="2"/>
      <c r="F57" s="2"/>
      <c r="G57" s="16">
        <f>IF(F57="","",IF(OR(D57="",E57=""),"Wprowadź wiek i płeć ptaka",IF(AND(F57&lt;&gt;"",ISNUMBER(FIND(D57,IF(F57&lt;&gt;"",VLOOKUP(F57,Arkusz2!$A$2:$F$66,6),""),1))=TRUE,ISNUMBER(FIND(MID(E57,1,3),IF(F57&lt;&gt;"",VLOOKUP(F57,Arkusz2!$A$2:$F$66,6),""),1))=TRUE),VLOOKUP(F57,Arkusz2!$A$2:$F$66,6),"Błąd!!! Proszę zmienić wiek, płeć lub klasę ptaka.")))</f>
      </c>
      <c r="H57" s="17"/>
      <c r="I57" s="17"/>
      <c r="J57" s="17"/>
      <c r="K57" s="17"/>
    </row>
    <row r="58" spans="1:11" ht="12.75">
      <c r="A58" s="6">
        <v>44</v>
      </c>
      <c r="B58" s="6"/>
      <c r="C58" s="2"/>
      <c r="D58" s="2"/>
      <c r="E58" s="2"/>
      <c r="F58" s="2"/>
      <c r="G58" s="16">
        <f>IF(F58="","",IF(OR(D58="",E58=""),"Wprowadź wiek i płeć ptaka",IF(AND(F58&lt;&gt;"",ISNUMBER(FIND(D58,IF(F58&lt;&gt;"",VLOOKUP(F58,Arkusz2!$A$2:$F$66,6),""),1))=TRUE,ISNUMBER(FIND(MID(E58,1,3),IF(F58&lt;&gt;"",VLOOKUP(F58,Arkusz2!$A$2:$F$66,6),""),1))=TRUE),VLOOKUP(F58,Arkusz2!$A$2:$F$66,6),"Błąd!!! Proszę zmienić wiek, płeć lub klasę ptaka.")))</f>
      </c>
      <c r="H58" s="17"/>
      <c r="I58" s="17"/>
      <c r="J58" s="17"/>
      <c r="K58" s="17"/>
    </row>
    <row r="59" spans="1:11" ht="12.75">
      <c r="A59" s="6">
        <v>45</v>
      </c>
      <c r="B59" s="6"/>
      <c r="C59" s="2"/>
      <c r="D59" s="2"/>
      <c r="E59" s="2"/>
      <c r="F59" s="2"/>
      <c r="G59" s="16">
        <f>IF(F59="","",IF(OR(D59="",E59=""),"Wprowadź wiek i płeć ptaka",IF(AND(F59&lt;&gt;"",ISNUMBER(FIND(D59,IF(F59&lt;&gt;"",VLOOKUP(F59,Arkusz2!$A$2:$F$66,6),""),1))=TRUE,ISNUMBER(FIND(MID(E59,1,3),IF(F59&lt;&gt;"",VLOOKUP(F59,Arkusz2!$A$2:$F$66,6),""),1))=TRUE),VLOOKUP(F59,Arkusz2!$A$2:$F$66,6),"Błąd!!! Proszę zmienić wiek, płeć lub klasę ptaka.")))</f>
      </c>
      <c r="H59" s="17"/>
      <c r="I59" s="17"/>
      <c r="J59" s="17"/>
      <c r="K59" s="17"/>
    </row>
    <row r="60" spans="1:11" ht="12.75">
      <c r="A60" s="6">
        <v>46</v>
      </c>
      <c r="B60" s="6"/>
      <c r="C60" s="2"/>
      <c r="D60" s="2"/>
      <c r="E60" s="2"/>
      <c r="F60" s="2"/>
      <c r="G60" s="16">
        <f>IF(F60="","",IF(OR(D60="",E60=""),"Wprowadź wiek i płeć ptaka",IF(AND(F60&lt;&gt;"",ISNUMBER(FIND(D60,IF(F60&lt;&gt;"",VLOOKUP(F60,Arkusz2!$A$2:$F$66,6),""),1))=TRUE,ISNUMBER(FIND(MID(E60,1,3),IF(F60&lt;&gt;"",VLOOKUP(F60,Arkusz2!$A$2:$F$66,6),""),1))=TRUE),VLOOKUP(F60,Arkusz2!$A$2:$F$66,6),"Błąd!!! Proszę zmienić wiek, płeć lub klasę ptaka.")))</f>
      </c>
      <c r="H60" s="17"/>
      <c r="I60" s="17"/>
      <c r="J60" s="17"/>
      <c r="K60" s="17"/>
    </row>
    <row r="61" spans="1:11" ht="12.75">
      <c r="A61" s="6">
        <v>47</v>
      </c>
      <c r="B61" s="6"/>
      <c r="C61" s="2"/>
      <c r="D61" s="2"/>
      <c r="E61" s="2"/>
      <c r="F61" s="2"/>
      <c r="G61" s="16">
        <f>IF(F61="","",IF(OR(D61="",E61=""),"Wprowadź wiek i płeć ptaka",IF(AND(F61&lt;&gt;"",ISNUMBER(FIND(D61,IF(F61&lt;&gt;"",VLOOKUP(F61,Arkusz2!$A$2:$F$66,6),""),1))=TRUE,ISNUMBER(FIND(MID(E61,1,3),IF(F61&lt;&gt;"",VLOOKUP(F61,Arkusz2!$A$2:$F$66,6),""),1))=TRUE),VLOOKUP(F61,Arkusz2!$A$2:$F$66,6),"Błąd!!! Proszę zmienić wiek, płeć lub klasę ptaka.")))</f>
      </c>
      <c r="H61" s="17"/>
      <c r="I61" s="17"/>
      <c r="J61" s="17"/>
      <c r="K61" s="17"/>
    </row>
    <row r="62" spans="1:11" ht="12.75">
      <c r="A62" s="6">
        <v>48</v>
      </c>
      <c r="B62" s="6"/>
      <c r="C62" s="2"/>
      <c r="D62" s="2"/>
      <c r="E62" s="2"/>
      <c r="F62" s="2"/>
      <c r="G62" s="16">
        <f>IF(F62="","",IF(OR(D62="",E62=""),"Wprowadź wiek i płeć ptaka",IF(AND(F62&lt;&gt;"",ISNUMBER(FIND(D62,IF(F62&lt;&gt;"",VLOOKUP(F62,Arkusz2!$A$2:$F$66,6),""),1))=TRUE,ISNUMBER(FIND(MID(E62,1,3),IF(F62&lt;&gt;"",VLOOKUP(F62,Arkusz2!$A$2:$F$66,6),""),1))=TRUE),VLOOKUP(F62,Arkusz2!$A$2:$F$66,6),"Błąd!!! Proszę zmienić wiek, płeć lub klasę ptaka.")))</f>
      </c>
      <c r="H62" s="17"/>
      <c r="I62" s="17"/>
      <c r="J62" s="17"/>
      <c r="K62" s="17"/>
    </row>
    <row r="63" spans="1:11" ht="12.75">
      <c r="A63" s="6">
        <v>49</v>
      </c>
      <c r="B63" s="6"/>
      <c r="C63" s="2"/>
      <c r="D63" s="2"/>
      <c r="E63" s="2"/>
      <c r="F63" s="2"/>
      <c r="G63" s="16">
        <f>IF(F63="","",IF(OR(D63="",E63=""),"Wprowadź wiek i płeć ptaka",IF(AND(F63&lt;&gt;"",ISNUMBER(FIND(D63,IF(F63&lt;&gt;"",VLOOKUP(F63,Arkusz2!$A$2:$F$66,6),""),1))=TRUE,ISNUMBER(FIND(MID(E63,1,3),IF(F63&lt;&gt;"",VLOOKUP(F63,Arkusz2!$A$2:$F$66,6),""),1))=TRUE),VLOOKUP(F63,Arkusz2!$A$2:$F$66,6),"Błąd!!! Proszę zmienić wiek, płeć lub klasę ptaka.")))</f>
      </c>
      <c r="H63" s="17"/>
      <c r="I63" s="17"/>
      <c r="J63" s="17"/>
      <c r="K63" s="17"/>
    </row>
    <row r="64" spans="1:11" ht="12.75">
      <c r="A64" s="6">
        <v>50</v>
      </c>
      <c r="B64" s="6"/>
      <c r="C64" s="2"/>
      <c r="D64" s="2"/>
      <c r="E64" s="2"/>
      <c r="F64" s="2"/>
      <c r="G64" s="16">
        <f>IF(F64="","",IF(OR(D64="",E64=""),"Wprowadź wiek i płeć ptaka",IF(AND(F64&lt;&gt;"",ISNUMBER(FIND(D64,IF(F64&lt;&gt;"",VLOOKUP(F64,Arkusz2!$A$2:$F$66,6),""),1))=TRUE,ISNUMBER(FIND(MID(E64,1,3),IF(F64&lt;&gt;"",VLOOKUP(F64,Arkusz2!$A$2:$F$66,6),""),1))=TRUE),VLOOKUP(F64,Arkusz2!$A$2:$F$66,6),"Błąd!!! Proszę zmienić wiek, płeć lub klasę ptaka.")))</f>
      </c>
      <c r="H64" s="17"/>
      <c r="I64" s="17"/>
      <c r="J64" s="17"/>
      <c r="K64" s="17"/>
    </row>
    <row r="65" spans="1:11" ht="12.75">
      <c r="A65" s="6">
        <v>51</v>
      </c>
      <c r="B65" s="6"/>
      <c r="C65" s="2"/>
      <c r="D65" s="2"/>
      <c r="E65" s="2"/>
      <c r="F65" s="2"/>
      <c r="G65" s="16">
        <f>IF(F65="","",IF(OR(D65="",E65=""),"Wprowadź wiek i płeć ptaka",IF(AND(F65&lt;&gt;"",ISNUMBER(FIND(D65,IF(F65&lt;&gt;"",VLOOKUP(F65,Arkusz2!$A$2:$F$66,6),""),1))=TRUE,ISNUMBER(FIND(MID(E65,1,3),IF(F65&lt;&gt;"",VLOOKUP(F65,Arkusz2!$A$2:$F$66,6),""),1))=TRUE),VLOOKUP(F65,Arkusz2!$A$2:$F$66,6),"Błąd!!! Proszę zmienić wiek, płeć lub klasę ptaka.")))</f>
      </c>
      <c r="H65" s="17"/>
      <c r="I65" s="17"/>
      <c r="J65" s="17"/>
      <c r="K65" s="17"/>
    </row>
    <row r="66" spans="1:11" ht="12.75">
      <c r="A66" s="6">
        <v>52</v>
      </c>
      <c r="B66" s="6"/>
      <c r="C66" s="2"/>
      <c r="D66" s="2"/>
      <c r="E66" s="2"/>
      <c r="F66" s="2"/>
      <c r="G66" s="16">
        <f>IF(F66="","",IF(OR(D66="",E66=""),"Wprowadź wiek i płeć ptaka",IF(AND(F66&lt;&gt;"",ISNUMBER(FIND(D66,IF(F66&lt;&gt;"",VLOOKUP(F66,Arkusz2!$A$2:$F$66,6),""),1))=TRUE,ISNUMBER(FIND(MID(E66,1,3),IF(F66&lt;&gt;"",VLOOKUP(F66,Arkusz2!$A$2:$F$66,6),""),1))=TRUE),VLOOKUP(F66,Arkusz2!$A$2:$F$66,6),"Błąd!!! Proszę zmienić wiek, płeć lub klasę ptaka.")))</f>
      </c>
      <c r="H66" s="17"/>
      <c r="I66" s="17"/>
      <c r="J66" s="17"/>
      <c r="K66" s="17"/>
    </row>
    <row r="67" spans="1:11" ht="12.75">
      <c r="A67" s="6">
        <v>53</v>
      </c>
      <c r="B67" s="6"/>
      <c r="C67" s="2"/>
      <c r="D67" s="2"/>
      <c r="E67" s="2"/>
      <c r="F67" s="2"/>
      <c r="G67" s="16">
        <f>IF(F67="","",IF(OR(D67="",E67=""),"Wprowadź wiek i płeć ptaka",IF(AND(F67&lt;&gt;"",ISNUMBER(FIND(D67,IF(F67&lt;&gt;"",VLOOKUP(F67,Arkusz2!$A$2:$F$66,6),""),1))=TRUE,ISNUMBER(FIND(MID(E67,1,3),IF(F67&lt;&gt;"",VLOOKUP(F67,Arkusz2!$A$2:$F$66,6),""),1))=TRUE),VLOOKUP(F67,Arkusz2!$A$2:$F$66,6),"Błąd!!! Proszę zmienić wiek, płeć lub klasę ptaka.")))</f>
      </c>
      <c r="H67" s="17"/>
      <c r="I67" s="17"/>
      <c r="J67" s="17"/>
      <c r="K67" s="17"/>
    </row>
    <row r="68" spans="1:11" ht="12.75">
      <c r="A68" s="6">
        <v>54</v>
      </c>
      <c r="B68" s="6"/>
      <c r="C68" s="2"/>
      <c r="D68" s="2"/>
      <c r="E68" s="2"/>
      <c r="F68" s="2"/>
      <c r="G68" s="16">
        <f>IF(F68="","",IF(OR(D68="",E68=""),"Wprowadź wiek i płeć ptaka",IF(AND(F68&lt;&gt;"",ISNUMBER(FIND(D68,IF(F68&lt;&gt;"",VLOOKUP(F68,Arkusz2!$A$2:$F$66,6),""),1))=TRUE,ISNUMBER(FIND(MID(E68,1,3),IF(F68&lt;&gt;"",VLOOKUP(F68,Arkusz2!$A$2:$F$66,6),""),1))=TRUE),VLOOKUP(F68,Arkusz2!$A$2:$F$66,6),"Błąd!!! Proszę zmienić wiek, płeć lub klasę ptaka.")))</f>
      </c>
      <c r="H68" s="17"/>
      <c r="I68" s="17"/>
      <c r="J68" s="17"/>
      <c r="K68" s="17"/>
    </row>
    <row r="69" spans="1:11" ht="12.75">
      <c r="A69" s="6">
        <v>55</v>
      </c>
      <c r="B69" s="6"/>
      <c r="C69" s="2"/>
      <c r="D69" s="2"/>
      <c r="E69" s="2"/>
      <c r="F69" s="2"/>
      <c r="G69" s="16">
        <f>IF(F69="","",IF(OR(D69="",E69=""),"Wprowadź wiek i płeć ptaka",IF(AND(F69&lt;&gt;"",ISNUMBER(FIND(D69,IF(F69&lt;&gt;"",VLOOKUP(F69,Arkusz2!$A$2:$F$66,6),""),1))=TRUE,ISNUMBER(FIND(MID(E69,1,3),IF(F69&lt;&gt;"",VLOOKUP(F69,Arkusz2!$A$2:$F$66,6),""),1))=TRUE),VLOOKUP(F69,Arkusz2!$A$2:$F$66,6),"Błąd!!! Proszę zmienić wiek, płeć lub klasę ptaka.")))</f>
      </c>
      <c r="H69" s="17"/>
      <c r="I69" s="17"/>
      <c r="J69" s="17"/>
      <c r="K69" s="17"/>
    </row>
    <row r="70" spans="1:11" ht="12.75">
      <c r="A70" s="6">
        <v>56</v>
      </c>
      <c r="B70" s="6"/>
      <c r="C70" s="2"/>
      <c r="D70" s="2"/>
      <c r="E70" s="2"/>
      <c r="F70" s="2"/>
      <c r="G70" s="16">
        <f>IF(F70="","",IF(OR(D70="",E70=""),"Wprowadź wiek i płeć ptaka",IF(AND(F70&lt;&gt;"",ISNUMBER(FIND(D70,IF(F70&lt;&gt;"",VLOOKUP(F70,Arkusz2!$A$2:$F$66,6),""),1))=TRUE,ISNUMBER(FIND(MID(E70,1,3),IF(F70&lt;&gt;"",VLOOKUP(F70,Arkusz2!$A$2:$F$66,6),""),1))=TRUE),VLOOKUP(F70,Arkusz2!$A$2:$F$66,6),"Błąd!!! Proszę zmienić wiek, płeć lub klasę ptaka.")))</f>
      </c>
      <c r="H70" s="17"/>
      <c r="I70" s="17"/>
      <c r="J70" s="17"/>
      <c r="K70" s="17"/>
    </row>
    <row r="71" spans="1:11" ht="12.75">
      <c r="A71" s="6">
        <v>57</v>
      </c>
      <c r="B71" s="6"/>
      <c r="C71" s="2"/>
      <c r="D71" s="2"/>
      <c r="E71" s="2"/>
      <c r="F71" s="2"/>
      <c r="G71" s="16">
        <f>IF(F71="","",IF(OR(D71="",E71=""),"Wprowadź wiek i płeć ptaka",IF(AND(F71&lt;&gt;"",ISNUMBER(FIND(D71,IF(F71&lt;&gt;"",VLOOKUP(F71,Arkusz2!$A$2:$F$66,6),""),1))=TRUE,ISNUMBER(FIND(MID(E71,1,3),IF(F71&lt;&gt;"",VLOOKUP(F71,Arkusz2!$A$2:$F$66,6),""),1))=TRUE),VLOOKUP(F71,Arkusz2!$A$2:$F$66,6),"Błąd!!! Proszę zmienić wiek, płeć lub klasę ptaka.")))</f>
      </c>
      <c r="H71" s="17"/>
      <c r="I71" s="17"/>
      <c r="J71" s="17"/>
      <c r="K71" s="17"/>
    </row>
    <row r="72" spans="1:11" ht="12.75">
      <c r="A72" s="6">
        <v>58</v>
      </c>
      <c r="B72" s="6"/>
      <c r="C72" s="2"/>
      <c r="D72" s="2"/>
      <c r="E72" s="2"/>
      <c r="F72" s="2"/>
      <c r="G72" s="16">
        <f>IF(F72="","",IF(OR(D72="",E72=""),"Wprowadź wiek i płeć ptaka",IF(AND(F72&lt;&gt;"",ISNUMBER(FIND(D72,IF(F72&lt;&gt;"",VLOOKUP(F72,Arkusz2!$A$2:$F$66,6),""),1))=TRUE,ISNUMBER(FIND(MID(E72,1,3),IF(F72&lt;&gt;"",VLOOKUP(F72,Arkusz2!$A$2:$F$66,6),""),1))=TRUE),VLOOKUP(F72,Arkusz2!$A$2:$F$66,6),"Błąd!!! Proszę zmienić wiek, płeć lub klasę ptaka.")))</f>
      </c>
      <c r="H72" s="17"/>
      <c r="I72" s="17"/>
      <c r="J72" s="17"/>
      <c r="K72" s="17"/>
    </row>
    <row r="73" spans="1:11" ht="12.75">
      <c r="A73" s="6">
        <v>59</v>
      </c>
      <c r="B73" s="6"/>
      <c r="C73" s="2"/>
      <c r="D73" s="2"/>
      <c r="E73" s="2"/>
      <c r="F73" s="2"/>
      <c r="G73" s="16">
        <f>IF(F73="","",IF(OR(D73="",E73=""),"Wprowadź wiek i płeć ptaka",IF(AND(F73&lt;&gt;"",ISNUMBER(FIND(D73,IF(F73&lt;&gt;"",VLOOKUP(F73,Arkusz2!$A$2:$F$66,6),""),1))=TRUE,ISNUMBER(FIND(MID(E73,1,3),IF(F73&lt;&gt;"",VLOOKUP(F73,Arkusz2!$A$2:$F$66,6),""),1))=TRUE),VLOOKUP(F73,Arkusz2!$A$2:$F$66,6),"Błąd!!! Proszę zmienić wiek, płeć lub klasę ptaka.")))</f>
      </c>
      <c r="H73" s="17"/>
      <c r="I73" s="17"/>
      <c r="J73" s="17"/>
      <c r="K73" s="17"/>
    </row>
    <row r="74" spans="1:11" ht="12.75">
      <c r="A74" s="6">
        <v>60</v>
      </c>
      <c r="B74" s="6"/>
      <c r="C74" s="2"/>
      <c r="D74" s="2"/>
      <c r="E74" s="2"/>
      <c r="F74" s="2"/>
      <c r="G74" s="16">
        <f>IF(F74="","",IF(OR(D74="",E74=""),"Wprowadź wiek i płeć ptaka",IF(AND(F74&lt;&gt;"",ISNUMBER(FIND(D74,IF(F74&lt;&gt;"",VLOOKUP(F74,Arkusz2!$A$2:$F$66,6),""),1))=TRUE,ISNUMBER(FIND(MID(E74,1,3),IF(F74&lt;&gt;"",VLOOKUP(F74,Arkusz2!$A$2:$F$66,6),""),1))=TRUE),VLOOKUP(F74,Arkusz2!$A$2:$F$66,6),"Błąd!!! Proszę zmienić wiek, płeć lub klasę ptaka.")))</f>
      </c>
      <c r="H74" s="17"/>
      <c r="I74" s="17"/>
      <c r="J74" s="17"/>
      <c r="K74" s="17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7" t="s">
        <v>21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7" t="s">
        <v>22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 t="s">
        <v>23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14" t="s">
        <v>34</v>
      </c>
      <c r="B81" s="4"/>
      <c r="C81" s="4"/>
      <c r="D81" s="4"/>
      <c r="E81" s="4"/>
      <c r="F81" s="14" t="s">
        <v>34</v>
      </c>
      <c r="G81" s="4"/>
      <c r="H81" s="4"/>
      <c r="I81" s="14" t="s">
        <v>34</v>
      </c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sheetProtection/>
  <mergeCells count="68">
    <mergeCell ref="A10:D10"/>
    <mergeCell ref="E10:H10"/>
    <mergeCell ref="E9:H9"/>
    <mergeCell ref="G70:K70"/>
    <mergeCell ref="G58:K58"/>
    <mergeCell ref="G59:K59"/>
    <mergeCell ref="G60:K60"/>
    <mergeCell ref="G61:K61"/>
    <mergeCell ref="G62:K62"/>
    <mergeCell ref="G63:K63"/>
    <mergeCell ref="G74:K74"/>
    <mergeCell ref="G15:K15"/>
    <mergeCell ref="G64:K64"/>
    <mergeCell ref="G65:K65"/>
    <mergeCell ref="G66:K66"/>
    <mergeCell ref="G67:K67"/>
    <mergeCell ref="G54:K54"/>
    <mergeCell ref="G55:K55"/>
    <mergeCell ref="G68:K68"/>
    <mergeCell ref="G69:K69"/>
    <mergeCell ref="G56:K56"/>
    <mergeCell ref="G57:K57"/>
    <mergeCell ref="G46:K46"/>
    <mergeCell ref="G47:K47"/>
    <mergeCell ref="G48:K48"/>
    <mergeCell ref="G49:K49"/>
    <mergeCell ref="G50:K50"/>
    <mergeCell ref="G51:K51"/>
    <mergeCell ref="G52:K52"/>
    <mergeCell ref="G53:K53"/>
    <mergeCell ref="G45:K45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25:K25"/>
    <mergeCell ref="G26:K26"/>
    <mergeCell ref="G27:K27"/>
    <mergeCell ref="G28:K28"/>
    <mergeCell ref="G29:K29"/>
    <mergeCell ref="G30:K30"/>
    <mergeCell ref="G31:K31"/>
    <mergeCell ref="G44:K44"/>
    <mergeCell ref="G43:K43"/>
    <mergeCell ref="G71:K71"/>
    <mergeCell ref="G73:K73"/>
    <mergeCell ref="G72:K72"/>
    <mergeCell ref="G20:K20"/>
    <mergeCell ref="G21:K21"/>
    <mergeCell ref="G32:K32"/>
    <mergeCell ref="G33:K33"/>
    <mergeCell ref="G22:K22"/>
    <mergeCell ref="G23:K23"/>
    <mergeCell ref="G24:K24"/>
    <mergeCell ref="A1:K1"/>
    <mergeCell ref="A2:K2"/>
    <mergeCell ref="A3:K3"/>
    <mergeCell ref="A9:D9"/>
    <mergeCell ref="G14:K14"/>
    <mergeCell ref="G18:K18"/>
    <mergeCell ref="G19:K19"/>
    <mergeCell ref="G16:K16"/>
    <mergeCell ref="G17:K17"/>
  </mergeCells>
  <dataValidations count="4">
    <dataValidation type="whole" allowBlank="1" showInputMessage="1" showErrorMessage="1" promptTitle="Wprowadż klasę wystawową" prompt="Proszę wprowadzić numer klasy wystawowej." errorTitle="Nieprawidłowa klasa wystawowa" error="Wprowadzono nieprawidłowy numer klasy wystawowej!" sqref="F15">
      <formula1>1</formula1>
      <formula2>65</formula2>
    </dataValidation>
    <dataValidation type="list" allowBlank="1" showInputMessage="1" showErrorMessage="1" promptTitle="Wiek" prompt="Proszę wybrać wiek ptaka z listy" errorTitle="Błąd" error="Proszę wybrać wartość z listy" sqref="K77">
      <formula1>$B$6:$B$7</formula1>
    </dataValidation>
    <dataValidation type="list" allowBlank="1" showInputMessage="1" showErrorMessage="1" promptTitle="Wiek ptaka" prompt="Proszę wybrać wiek ptaka z listy" errorTitle="Błąd" error="Proszę wprowadzić wartość z listy" sqref="D15:D74">
      <formula1>$B$6:$B$7</formula1>
    </dataValidation>
    <dataValidation type="list" allowBlank="1" showInputMessage="1" showErrorMessage="1" promptTitle="Płeć ptaka" prompt="Proszę wybrać płeć ptaka z listy" errorTitle="Błąd" error="Proszę wprowadzić wartość z listy" sqref="E15:E74">
      <formula1>$D$6:$D$7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B2" sqref="B2"/>
    </sheetView>
  </sheetViews>
  <sheetFormatPr defaultColWidth="9.00390625" defaultRowHeight="12.75"/>
  <cols>
    <col min="4" max="4" width="56.00390625" style="0" bestFit="1" customWidth="1"/>
  </cols>
  <sheetData>
    <row r="2" spans="1:6" ht="12.75">
      <c r="A2">
        <v>1</v>
      </c>
      <c r="B2" t="s">
        <v>3</v>
      </c>
      <c r="C2" s="1" t="s">
        <v>7</v>
      </c>
      <c r="D2" t="s">
        <v>35</v>
      </c>
      <c r="E2" t="s">
        <v>1</v>
      </c>
      <c r="F2" t="str">
        <f>UPPER(CONCATENATE(B2,"-",C2,"-",D2,"-",E2))</f>
        <v>MŁODE-1,0- NIEINTENSYWNY - ZIELONY/ZIELONY SZEK (WIĘCEJ NIŻ 75% CIEMNY)-KORONA</v>
      </c>
    </row>
    <row r="3" spans="1:6" ht="12.75">
      <c r="A3">
        <v>2</v>
      </c>
      <c r="B3" t="s">
        <v>3</v>
      </c>
      <c r="C3" s="1" t="s">
        <v>8</v>
      </c>
      <c r="D3" t="s">
        <v>35</v>
      </c>
      <c r="E3" t="s">
        <v>1</v>
      </c>
      <c r="F3" t="str">
        <f>UPPER(CONCATENATE(B3,"-",C3,"-",D3,"-",E3))</f>
        <v>MŁODE-0,1- NIEINTENSYWNY - ZIELONY/ZIELONY SZEK (WIĘCEJ NIŻ 75% CIEMNY)-KORONA</v>
      </c>
    </row>
    <row r="4" spans="1:6" ht="12.75">
      <c r="A4">
        <v>3</v>
      </c>
      <c r="B4" t="s">
        <v>3</v>
      </c>
      <c r="C4" s="1" t="s">
        <v>7</v>
      </c>
      <c r="D4" t="s">
        <v>35</v>
      </c>
      <c r="E4" t="s">
        <v>2</v>
      </c>
      <c r="F4" t="str">
        <f>UPPER(CONCATENATE(B4,"-",C4,"-",D4,"-",E4))</f>
        <v>MŁODE-1,0- NIEINTENSYWNY - ZIELONY/ZIELONY SZEK (WIĘCEJ NIŻ 75% CIEMNY)-KONSORT</v>
      </c>
    </row>
    <row r="5" spans="1:6" ht="12.75">
      <c r="A5">
        <v>4</v>
      </c>
      <c r="B5" t="s">
        <v>3</v>
      </c>
      <c r="C5" s="1" t="s">
        <v>8</v>
      </c>
      <c r="D5" t="s">
        <v>35</v>
      </c>
      <c r="E5" t="s">
        <v>2</v>
      </c>
      <c r="F5" t="str">
        <f aca="true" t="shared" si="0" ref="F5:F66">UPPER(CONCATENATE(B5,"-",C5,"-",D5,"-",E5))</f>
        <v>MŁODE-0,1- NIEINTENSYWNY - ZIELONY/ZIELONY SZEK (WIĘCEJ NIŻ 75% CIEMNY)-KONSORT</v>
      </c>
    </row>
    <row r="6" spans="1:6" ht="12.75">
      <c r="A6">
        <v>5</v>
      </c>
      <c r="B6" t="s">
        <v>3</v>
      </c>
      <c r="C6" s="1" t="s">
        <v>7</v>
      </c>
      <c r="D6" t="s">
        <v>36</v>
      </c>
      <c r="E6" t="s">
        <v>1</v>
      </c>
      <c r="F6" t="str">
        <f t="shared" si="0"/>
        <v>MŁODE-1,0- NIEINTENSYWNY - ZIELONY SZEK (25% - 75% CIEMNY)-KORONA</v>
      </c>
    </row>
    <row r="7" spans="1:6" ht="12.75">
      <c r="A7">
        <v>6</v>
      </c>
      <c r="B7" t="s">
        <v>3</v>
      </c>
      <c r="C7" s="1" t="s">
        <v>8</v>
      </c>
      <c r="D7" t="s">
        <v>36</v>
      </c>
      <c r="E7" t="s">
        <v>1</v>
      </c>
      <c r="F7" t="str">
        <f t="shared" si="0"/>
        <v>MŁODE-0,1- NIEINTENSYWNY - ZIELONY SZEK (25% - 75% CIEMNY)-KORONA</v>
      </c>
    </row>
    <row r="8" spans="1:6" ht="12.75">
      <c r="A8">
        <v>7</v>
      </c>
      <c r="B8" t="s">
        <v>3</v>
      </c>
      <c r="C8" s="1" t="s">
        <v>7</v>
      </c>
      <c r="D8" t="s">
        <v>36</v>
      </c>
      <c r="E8" t="s">
        <v>2</v>
      </c>
      <c r="F8" t="str">
        <f t="shared" si="0"/>
        <v>MŁODE-1,0- NIEINTENSYWNY - ZIELONY SZEK (25% - 75% CIEMNY)-KONSORT</v>
      </c>
    </row>
    <row r="9" spans="1:6" ht="12.75">
      <c r="A9">
        <v>8</v>
      </c>
      <c r="B9" t="s">
        <v>3</v>
      </c>
      <c r="C9" s="1" t="s">
        <v>8</v>
      </c>
      <c r="D9" t="s">
        <v>36</v>
      </c>
      <c r="E9" t="s">
        <v>2</v>
      </c>
      <c r="F9" t="str">
        <f t="shared" si="0"/>
        <v>MŁODE-0,1- NIEINTENSYWNY - ZIELONY SZEK (25% - 75% CIEMNY)-KONSORT</v>
      </c>
    </row>
    <row r="10" spans="1:6" ht="12.75">
      <c r="A10">
        <v>9</v>
      </c>
      <c r="B10" t="s">
        <v>3</v>
      </c>
      <c r="C10" s="1" t="s">
        <v>7</v>
      </c>
      <c r="D10" t="s">
        <v>37</v>
      </c>
      <c r="E10" t="s">
        <v>1</v>
      </c>
      <c r="F10" t="str">
        <f t="shared" si="0"/>
        <v>MŁODE-1,0- NIEINTENSYWNY - ŻÓŁTY SZEK (WIĘCEJ NIŻ 75% ROZJAŚNIONY)-KORONA</v>
      </c>
    </row>
    <row r="11" spans="1:6" ht="12.75">
      <c r="A11">
        <v>10</v>
      </c>
      <c r="B11" t="s">
        <v>3</v>
      </c>
      <c r="C11" s="1" t="s">
        <v>8</v>
      </c>
      <c r="D11" t="s">
        <v>37</v>
      </c>
      <c r="E11" t="s">
        <v>1</v>
      </c>
      <c r="F11" t="str">
        <f t="shared" si="0"/>
        <v>MŁODE-0,1- NIEINTENSYWNY - ŻÓŁTY SZEK (WIĘCEJ NIŻ 75% ROZJAŚNIONY)-KORONA</v>
      </c>
    </row>
    <row r="12" spans="1:6" ht="12.75">
      <c r="A12">
        <v>11</v>
      </c>
      <c r="B12" t="s">
        <v>3</v>
      </c>
      <c r="C12" s="1" t="s">
        <v>7</v>
      </c>
      <c r="D12" t="s">
        <v>37</v>
      </c>
      <c r="E12" t="s">
        <v>2</v>
      </c>
      <c r="F12" t="str">
        <f t="shared" si="0"/>
        <v>MŁODE-1,0- NIEINTENSYWNY - ŻÓŁTY SZEK (WIĘCEJ NIŻ 75% ROZJAŚNIONY)-KONSORT</v>
      </c>
    </row>
    <row r="13" spans="1:6" ht="12.75">
      <c r="A13">
        <v>12</v>
      </c>
      <c r="B13" t="s">
        <v>3</v>
      </c>
      <c r="C13" s="1" t="s">
        <v>8</v>
      </c>
      <c r="D13" t="s">
        <v>37</v>
      </c>
      <c r="E13" t="s">
        <v>2</v>
      </c>
      <c r="F13" t="str">
        <f t="shared" si="0"/>
        <v>MŁODE-0,1- NIEINTENSYWNY - ŻÓŁTY SZEK (WIĘCEJ NIŻ 75% ROZJAŚNIONY)-KONSORT</v>
      </c>
    </row>
    <row r="14" spans="1:6" ht="12.75">
      <c r="A14">
        <v>13</v>
      </c>
      <c r="B14" t="s">
        <v>3</v>
      </c>
      <c r="C14" s="1" t="s">
        <v>7</v>
      </c>
      <c r="D14" t="s">
        <v>38</v>
      </c>
      <c r="E14" t="s">
        <v>1</v>
      </c>
      <c r="F14" t="str">
        <f t="shared" si="0"/>
        <v>MŁODE-1,0- SZAFIR/SZAFIR SZEK/SREBRNO-BRĄZOWY (FAWN) (WIĘCEJ NIŻ 50% CIEMNY)-KORONA</v>
      </c>
    </row>
    <row r="15" spans="1:6" ht="12.75">
      <c r="A15">
        <v>14</v>
      </c>
      <c r="B15" t="s">
        <v>3</v>
      </c>
      <c r="C15" s="1" t="s">
        <v>8</v>
      </c>
      <c r="D15" t="s">
        <v>38</v>
      </c>
      <c r="E15" t="s">
        <v>1</v>
      </c>
      <c r="F15" t="str">
        <f t="shared" si="0"/>
        <v>MŁODE-0,1- SZAFIR/SZAFIR SZEK/SREBRNO-BRĄZOWY (FAWN) (WIĘCEJ NIŻ 50% CIEMNY)-KORONA</v>
      </c>
    </row>
    <row r="16" spans="1:6" ht="12.75">
      <c r="A16">
        <v>15</v>
      </c>
      <c r="B16" t="s">
        <v>3</v>
      </c>
      <c r="C16" s="1" t="s">
        <v>7</v>
      </c>
      <c r="D16" t="s">
        <v>38</v>
      </c>
      <c r="E16" t="s">
        <v>2</v>
      </c>
      <c r="F16" t="str">
        <f t="shared" si="0"/>
        <v>MŁODE-1,0- SZAFIR/SZAFIR SZEK/SREBRNO-BRĄZOWY (FAWN) (WIĘCEJ NIŻ 50% CIEMNY)-KONSORT</v>
      </c>
    </row>
    <row r="17" spans="1:6" ht="12.75">
      <c r="A17">
        <v>16</v>
      </c>
      <c r="B17" t="s">
        <v>3</v>
      </c>
      <c r="C17" s="1" t="s">
        <v>8</v>
      </c>
      <c r="D17" t="s">
        <v>38</v>
      </c>
      <c r="E17" t="s">
        <v>2</v>
      </c>
      <c r="F17" t="str">
        <f t="shared" si="0"/>
        <v>MŁODE-0,1- SZAFIR/SZAFIR SZEK/SREBRNO-BRĄZOWY (FAWN) (WIĘCEJ NIŻ 50% CIEMNY)-KONSORT</v>
      </c>
    </row>
    <row r="18" spans="1:6" ht="12.75">
      <c r="A18">
        <v>17</v>
      </c>
      <c r="B18" t="s">
        <v>3</v>
      </c>
      <c r="C18" s="1" t="s">
        <v>7</v>
      </c>
      <c r="D18" t="s">
        <v>39</v>
      </c>
      <c r="E18" t="s">
        <v>1</v>
      </c>
      <c r="F18" t="str">
        <f t="shared" si="0"/>
        <v>MŁODE-1,0- BIAŁY/BIAŁY SZEK/SREBRNO-BRĄZOWY (FAWN) (WIĘCEJ NIŻ 50% BIAŁY)-KORONA</v>
      </c>
    </row>
    <row r="19" spans="1:6" ht="12.75">
      <c r="A19">
        <v>18</v>
      </c>
      <c r="B19" t="s">
        <v>3</v>
      </c>
      <c r="C19" s="1" t="s">
        <v>8</v>
      </c>
      <c r="D19" t="s">
        <v>39</v>
      </c>
      <c r="E19" t="s">
        <v>1</v>
      </c>
      <c r="F19" t="str">
        <f t="shared" si="0"/>
        <v>MŁODE-0,1- BIAŁY/BIAŁY SZEK/SREBRNO-BRĄZOWY (FAWN) (WIĘCEJ NIŻ 50% BIAŁY)-KORONA</v>
      </c>
    </row>
    <row r="20" spans="1:6" ht="12.75">
      <c r="A20">
        <v>19</v>
      </c>
      <c r="B20" t="s">
        <v>3</v>
      </c>
      <c r="C20" s="1" t="s">
        <v>7</v>
      </c>
      <c r="D20" t="s">
        <v>39</v>
      </c>
      <c r="E20" t="s">
        <v>2</v>
      </c>
      <c r="F20" t="str">
        <f t="shared" si="0"/>
        <v>MŁODE-1,0- BIAŁY/BIAŁY SZEK/SREBRNO-BRĄZOWY (FAWN) (WIĘCEJ NIŻ 50% BIAŁY)-KONSORT</v>
      </c>
    </row>
    <row r="21" spans="1:6" ht="12.75">
      <c r="A21">
        <v>20</v>
      </c>
      <c r="B21" t="s">
        <v>3</v>
      </c>
      <c r="C21" s="1" t="s">
        <v>8</v>
      </c>
      <c r="D21" t="s">
        <v>39</v>
      </c>
      <c r="E21" t="s">
        <v>2</v>
      </c>
      <c r="F21" t="str">
        <f t="shared" si="0"/>
        <v>MŁODE-0,1- BIAŁY/BIAŁY SZEK/SREBRNO-BRĄZOWY (FAWN) (WIĘCEJ NIŻ 50% BIAŁY)-KONSORT</v>
      </c>
    </row>
    <row r="22" spans="1:6" ht="12.75">
      <c r="A22">
        <v>21</v>
      </c>
      <c r="B22" t="s">
        <v>3</v>
      </c>
      <c r="C22" s="1" t="s">
        <v>7</v>
      </c>
      <c r="D22" t="s">
        <v>40</v>
      </c>
      <c r="E22" t="s">
        <v>1</v>
      </c>
      <c r="F22" t="str">
        <f t="shared" si="0"/>
        <v>MŁODE-1,0- NIEINTENSYWNY - CYNAMONOWY - ŻÓŁTO-BRĄZOWY, SZEK-KORONA</v>
      </c>
    </row>
    <row r="23" spans="1:6" ht="12.75">
      <c r="A23">
        <v>22</v>
      </c>
      <c r="B23" t="s">
        <v>3</v>
      </c>
      <c r="C23" s="1" t="s">
        <v>8</v>
      </c>
      <c r="D23" t="s">
        <v>40</v>
      </c>
      <c r="E23" t="s">
        <v>1</v>
      </c>
      <c r="F23" t="str">
        <f t="shared" si="0"/>
        <v>MŁODE-0,1- NIEINTENSYWNY - CYNAMONOWY - ŻÓŁTO-BRĄZOWY, SZEK-KORONA</v>
      </c>
    </row>
    <row r="24" spans="1:6" ht="12.75">
      <c r="A24">
        <v>23</v>
      </c>
      <c r="B24" t="s">
        <v>3</v>
      </c>
      <c r="C24" s="1" t="s">
        <v>7</v>
      </c>
      <c r="D24" t="s">
        <v>41</v>
      </c>
      <c r="E24" t="s">
        <v>2</v>
      </c>
      <c r="F24" t="str">
        <f t="shared" si="0"/>
        <v>MŁODE-1,0- NIEINTENSYWNY - CYNAMONOWY -ŻÓŁTO-BRĄZOWY, SZEK-KONSORT</v>
      </c>
    </row>
    <row r="25" spans="1:6" ht="12.75">
      <c r="A25">
        <v>24</v>
      </c>
      <c r="B25" t="s">
        <v>3</v>
      </c>
      <c r="C25" s="1" t="s">
        <v>8</v>
      </c>
      <c r="D25" t="s">
        <v>41</v>
      </c>
      <c r="E25" t="s">
        <v>2</v>
      </c>
      <c r="F25" t="str">
        <f t="shared" si="0"/>
        <v>MŁODE-0,1- NIEINTENSYWNY - CYNAMONOWY -ŻÓŁTO-BRĄZOWY, SZEK-KONSORT</v>
      </c>
    </row>
    <row r="26" spans="1:6" ht="12.75">
      <c r="A26">
        <v>25</v>
      </c>
      <c r="B26" t="s">
        <v>3</v>
      </c>
      <c r="C26" s="1" t="s">
        <v>7</v>
      </c>
      <c r="D26" t="s">
        <v>42</v>
      </c>
      <c r="E26" t="s">
        <v>1</v>
      </c>
      <c r="F26" t="str">
        <f t="shared" si="0"/>
        <v>MŁODE-1,0- INTENSYWNY - WSZYSTKIE KOLORY-KORONA</v>
      </c>
    </row>
    <row r="27" spans="1:6" ht="12.75">
      <c r="A27">
        <v>26</v>
      </c>
      <c r="B27" t="s">
        <v>3</v>
      </c>
      <c r="C27" s="1" t="s">
        <v>8</v>
      </c>
      <c r="D27" t="s">
        <v>42</v>
      </c>
      <c r="E27" t="s">
        <v>1</v>
      </c>
      <c r="F27" t="str">
        <f t="shared" si="0"/>
        <v>MŁODE-0,1- INTENSYWNY - WSZYSTKIE KOLORY-KORONA</v>
      </c>
    </row>
    <row r="28" spans="1:6" ht="12.75">
      <c r="A28">
        <v>27</v>
      </c>
      <c r="B28" t="s">
        <v>3</v>
      </c>
      <c r="C28" s="1" t="s">
        <v>7</v>
      </c>
      <c r="D28" t="s">
        <v>42</v>
      </c>
      <c r="E28" t="s">
        <v>2</v>
      </c>
      <c r="F28" t="str">
        <f t="shared" si="0"/>
        <v>MŁODE-1,0- INTENSYWNY - WSZYSTKIE KOLORY-KONSORT</v>
      </c>
    </row>
    <row r="29" spans="1:6" ht="12.75">
      <c r="A29">
        <v>28</v>
      </c>
      <c r="B29" t="s">
        <v>3</v>
      </c>
      <c r="C29" s="1" t="s">
        <v>8</v>
      </c>
      <c r="D29" t="s">
        <v>42</v>
      </c>
      <c r="E29" t="s">
        <v>2</v>
      </c>
      <c r="F29" t="str">
        <f t="shared" si="0"/>
        <v>MŁODE-0,1- INTENSYWNY - WSZYSTKIE KOLORY-KONSORT</v>
      </c>
    </row>
    <row r="30" spans="1:6" ht="12.75">
      <c r="A30">
        <v>29</v>
      </c>
      <c r="B30" t="s">
        <v>3</v>
      </c>
      <c r="C30" s="1" t="s">
        <v>7</v>
      </c>
      <c r="D30" t="s">
        <v>43</v>
      </c>
      <c r="E30" t="s">
        <v>1</v>
      </c>
      <c r="F30" t="str">
        <f t="shared" si="0"/>
        <v>MŁODE-1,0- LIPOCHROMOWY100%-KORONA</v>
      </c>
    </row>
    <row r="31" spans="1:6" ht="12.75">
      <c r="A31">
        <v>30</v>
      </c>
      <c r="B31" t="s">
        <v>3</v>
      </c>
      <c r="C31" s="1" t="s">
        <v>8</v>
      </c>
      <c r="D31" t="s">
        <v>44</v>
      </c>
      <c r="E31" t="s">
        <v>1</v>
      </c>
      <c r="F31" t="str">
        <f t="shared" si="0"/>
        <v>MŁODE-0,1- LIPOCHROMOWY100%  -KORONA</v>
      </c>
    </row>
    <row r="32" spans="1:6" ht="12.75">
      <c r="A32">
        <v>31</v>
      </c>
      <c r="B32" t="s">
        <v>3</v>
      </c>
      <c r="C32" s="1" t="s">
        <v>7</v>
      </c>
      <c r="D32" t="s">
        <v>43</v>
      </c>
      <c r="E32" t="s">
        <v>2</v>
      </c>
      <c r="F32" t="str">
        <f t="shared" si="0"/>
        <v>MŁODE-1,0- LIPOCHROMOWY100%-KONSORT</v>
      </c>
    </row>
    <row r="33" spans="1:6" ht="12.75">
      <c r="A33">
        <v>32</v>
      </c>
      <c r="B33" t="s">
        <v>3</v>
      </c>
      <c r="C33" s="1" t="s">
        <v>8</v>
      </c>
      <c r="D33" t="s">
        <v>43</v>
      </c>
      <c r="E33" t="s">
        <v>2</v>
      </c>
      <c r="F33" t="str">
        <f t="shared" si="0"/>
        <v>MŁODE-0,1- LIPOCHROMOWY100%-KONSORT</v>
      </c>
    </row>
    <row r="34" spans="1:6" ht="12.75">
      <c r="A34">
        <v>33</v>
      </c>
      <c r="B34" t="s">
        <v>5</v>
      </c>
      <c r="C34" s="1" t="s">
        <v>7</v>
      </c>
      <c r="D34" t="s">
        <v>35</v>
      </c>
      <c r="E34" t="s">
        <v>1</v>
      </c>
      <c r="F34" t="str">
        <f t="shared" si="0"/>
        <v>DOROSŁE-1,0- NIEINTENSYWNY - ZIELONY/ZIELONY SZEK (WIĘCEJ NIŻ 75% CIEMNY)-KORONA</v>
      </c>
    </row>
    <row r="35" spans="1:6" ht="12.75">
      <c r="A35">
        <v>34</v>
      </c>
      <c r="B35" t="s">
        <v>5</v>
      </c>
      <c r="C35" s="1" t="s">
        <v>8</v>
      </c>
      <c r="D35" t="s">
        <v>35</v>
      </c>
      <c r="E35" t="s">
        <v>1</v>
      </c>
      <c r="F35" t="str">
        <f t="shared" si="0"/>
        <v>DOROSŁE-0,1- NIEINTENSYWNY - ZIELONY/ZIELONY SZEK (WIĘCEJ NIŻ 75% CIEMNY)-KORONA</v>
      </c>
    </row>
    <row r="36" spans="1:6" ht="12.75">
      <c r="A36">
        <v>35</v>
      </c>
      <c r="B36" t="s">
        <v>5</v>
      </c>
      <c r="C36" s="1" t="s">
        <v>7</v>
      </c>
      <c r="D36" t="s">
        <v>35</v>
      </c>
      <c r="E36" t="s">
        <v>2</v>
      </c>
      <c r="F36" t="str">
        <f t="shared" si="0"/>
        <v>DOROSŁE-1,0- NIEINTENSYWNY - ZIELONY/ZIELONY SZEK (WIĘCEJ NIŻ 75% CIEMNY)-KONSORT</v>
      </c>
    </row>
    <row r="37" spans="1:6" ht="12.75">
      <c r="A37">
        <v>36</v>
      </c>
      <c r="B37" t="s">
        <v>5</v>
      </c>
      <c r="C37" s="1" t="s">
        <v>8</v>
      </c>
      <c r="D37" t="s">
        <v>35</v>
      </c>
      <c r="E37" t="s">
        <v>2</v>
      </c>
      <c r="F37" t="str">
        <f t="shared" si="0"/>
        <v>DOROSŁE-0,1- NIEINTENSYWNY - ZIELONY/ZIELONY SZEK (WIĘCEJ NIŻ 75% CIEMNY)-KONSORT</v>
      </c>
    </row>
    <row r="38" spans="1:6" ht="12.75">
      <c r="A38">
        <v>37</v>
      </c>
      <c r="B38" t="s">
        <v>5</v>
      </c>
      <c r="C38" s="1" t="s">
        <v>7</v>
      </c>
      <c r="D38" t="s">
        <v>36</v>
      </c>
      <c r="E38" t="s">
        <v>1</v>
      </c>
      <c r="F38" t="str">
        <f t="shared" si="0"/>
        <v>DOROSŁE-1,0- NIEINTENSYWNY - ZIELONY SZEK (25% - 75% CIEMNY)-KORONA</v>
      </c>
    </row>
    <row r="39" spans="1:6" ht="12.75">
      <c r="A39">
        <v>38</v>
      </c>
      <c r="B39" t="s">
        <v>5</v>
      </c>
      <c r="C39" s="1" t="s">
        <v>8</v>
      </c>
      <c r="D39" t="s">
        <v>36</v>
      </c>
      <c r="E39" t="s">
        <v>1</v>
      </c>
      <c r="F39" t="str">
        <f t="shared" si="0"/>
        <v>DOROSŁE-0,1- NIEINTENSYWNY - ZIELONY SZEK (25% - 75% CIEMNY)-KORONA</v>
      </c>
    </row>
    <row r="40" spans="1:6" ht="12.75">
      <c r="A40">
        <v>39</v>
      </c>
      <c r="B40" t="s">
        <v>5</v>
      </c>
      <c r="C40" s="1" t="s">
        <v>7</v>
      </c>
      <c r="D40" t="s">
        <v>36</v>
      </c>
      <c r="E40" t="s">
        <v>2</v>
      </c>
      <c r="F40" t="str">
        <f t="shared" si="0"/>
        <v>DOROSŁE-1,0- NIEINTENSYWNY - ZIELONY SZEK (25% - 75% CIEMNY)-KONSORT</v>
      </c>
    </row>
    <row r="41" spans="1:6" ht="12.75">
      <c r="A41">
        <v>40</v>
      </c>
      <c r="B41" t="s">
        <v>5</v>
      </c>
      <c r="C41" s="1" t="s">
        <v>8</v>
      </c>
      <c r="D41" t="s">
        <v>36</v>
      </c>
      <c r="E41" t="s">
        <v>2</v>
      </c>
      <c r="F41" t="str">
        <f t="shared" si="0"/>
        <v>DOROSŁE-0,1- NIEINTENSYWNY - ZIELONY SZEK (25% - 75% CIEMNY)-KONSORT</v>
      </c>
    </row>
    <row r="42" spans="1:6" ht="12.75">
      <c r="A42">
        <v>41</v>
      </c>
      <c r="B42" t="s">
        <v>5</v>
      </c>
      <c r="C42" s="1" t="s">
        <v>7</v>
      </c>
      <c r="D42" t="s">
        <v>37</v>
      </c>
      <c r="E42" t="s">
        <v>1</v>
      </c>
      <c r="F42" t="str">
        <f t="shared" si="0"/>
        <v>DOROSŁE-1,0- NIEINTENSYWNY - ŻÓŁTY SZEK (WIĘCEJ NIŻ 75% ROZJAŚNIONY)-KORONA</v>
      </c>
    </row>
    <row r="43" spans="1:6" ht="12.75">
      <c r="A43">
        <v>42</v>
      </c>
      <c r="B43" t="s">
        <v>5</v>
      </c>
      <c r="C43" s="1" t="s">
        <v>8</v>
      </c>
      <c r="D43" t="s">
        <v>37</v>
      </c>
      <c r="E43" t="s">
        <v>1</v>
      </c>
      <c r="F43" t="str">
        <f t="shared" si="0"/>
        <v>DOROSŁE-0,1- NIEINTENSYWNY - ŻÓŁTY SZEK (WIĘCEJ NIŻ 75% ROZJAŚNIONY)-KORONA</v>
      </c>
    </row>
    <row r="44" spans="1:6" ht="12.75">
      <c r="A44">
        <v>43</v>
      </c>
      <c r="B44" t="s">
        <v>5</v>
      </c>
      <c r="C44" s="1" t="s">
        <v>7</v>
      </c>
      <c r="D44" t="s">
        <v>37</v>
      </c>
      <c r="E44" t="s">
        <v>2</v>
      </c>
      <c r="F44" t="str">
        <f t="shared" si="0"/>
        <v>DOROSŁE-1,0- NIEINTENSYWNY - ŻÓŁTY SZEK (WIĘCEJ NIŻ 75% ROZJAŚNIONY)-KONSORT</v>
      </c>
    </row>
    <row r="45" spans="1:6" ht="12.75">
      <c r="A45">
        <v>44</v>
      </c>
      <c r="B45" t="s">
        <v>5</v>
      </c>
      <c r="C45" s="1" t="s">
        <v>8</v>
      </c>
      <c r="D45" t="s">
        <v>37</v>
      </c>
      <c r="E45" t="s">
        <v>2</v>
      </c>
      <c r="F45" t="str">
        <f t="shared" si="0"/>
        <v>DOROSŁE-0,1- NIEINTENSYWNY - ŻÓŁTY SZEK (WIĘCEJ NIŻ 75% ROZJAŚNIONY)-KONSORT</v>
      </c>
    </row>
    <row r="46" spans="1:6" ht="12.75">
      <c r="A46">
        <v>45</v>
      </c>
      <c r="B46" t="s">
        <v>5</v>
      </c>
      <c r="C46" s="1" t="s">
        <v>7</v>
      </c>
      <c r="D46" t="s">
        <v>38</v>
      </c>
      <c r="E46" t="s">
        <v>1</v>
      </c>
      <c r="F46" t="str">
        <f t="shared" si="0"/>
        <v>DOROSŁE-1,0- SZAFIR/SZAFIR SZEK/SREBRNO-BRĄZOWY (FAWN) (WIĘCEJ NIŻ 50% CIEMNY)-KORONA</v>
      </c>
    </row>
    <row r="47" spans="1:6" ht="12.75">
      <c r="A47">
        <v>46</v>
      </c>
      <c r="B47" t="s">
        <v>5</v>
      </c>
      <c r="C47" s="1" t="s">
        <v>8</v>
      </c>
      <c r="D47" t="s">
        <v>38</v>
      </c>
      <c r="E47" t="s">
        <v>1</v>
      </c>
      <c r="F47" t="str">
        <f t="shared" si="0"/>
        <v>DOROSŁE-0,1- SZAFIR/SZAFIR SZEK/SREBRNO-BRĄZOWY (FAWN) (WIĘCEJ NIŻ 50% CIEMNY)-KORONA</v>
      </c>
    </row>
    <row r="48" spans="1:6" ht="12.75">
      <c r="A48">
        <v>47</v>
      </c>
      <c r="B48" t="s">
        <v>5</v>
      </c>
      <c r="C48" s="1" t="s">
        <v>7</v>
      </c>
      <c r="D48" t="s">
        <v>38</v>
      </c>
      <c r="E48" t="s">
        <v>2</v>
      </c>
      <c r="F48" t="str">
        <f t="shared" si="0"/>
        <v>DOROSŁE-1,0- SZAFIR/SZAFIR SZEK/SREBRNO-BRĄZOWY (FAWN) (WIĘCEJ NIŻ 50% CIEMNY)-KONSORT</v>
      </c>
    </row>
    <row r="49" spans="1:6" ht="12.75">
      <c r="A49">
        <v>48</v>
      </c>
      <c r="B49" t="s">
        <v>5</v>
      </c>
      <c r="C49" s="1" t="s">
        <v>8</v>
      </c>
      <c r="D49" t="s">
        <v>38</v>
      </c>
      <c r="E49" t="s">
        <v>2</v>
      </c>
      <c r="F49" t="str">
        <f t="shared" si="0"/>
        <v>DOROSŁE-0,1- SZAFIR/SZAFIR SZEK/SREBRNO-BRĄZOWY (FAWN) (WIĘCEJ NIŻ 50% CIEMNY)-KONSORT</v>
      </c>
    </row>
    <row r="50" spans="1:6" ht="12.75">
      <c r="A50">
        <v>49</v>
      </c>
      <c r="B50" t="s">
        <v>5</v>
      </c>
      <c r="C50" s="1" t="s">
        <v>7</v>
      </c>
      <c r="D50" t="s">
        <v>39</v>
      </c>
      <c r="E50" t="s">
        <v>1</v>
      </c>
      <c r="F50" t="str">
        <f t="shared" si="0"/>
        <v>DOROSŁE-1,0- BIAŁY/BIAŁY SZEK/SREBRNO-BRĄZOWY (FAWN) (WIĘCEJ NIŻ 50% BIAŁY)-KORONA</v>
      </c>
    </row>
    <row r="51" spans="1:6" ht="12.75">
      <c r="A51">
        <v>50</v>
      </c>
      <c r="B51" t="s">
        <v>5</v>
      </c>
      <c r="C51" s="1" t="s">
        <v>8</v>
      </c>
      <c r="D51" t="s">
        <v>39</v>
      </c>
      <c r="E51" t="s">
        <v>1</v>
      </c>
      <c r="F51" t="str">
        <f t="shared" si="0"/>
        <v>DOROSŁE-0,1- BIAŁY/BIAŁY SZEK/SREBRNO-BRĄZOWY (FAWN) (WIĘCEJ NIŻ 50% BIAŁY)-KORONA</v>
      </c>
    </row>
    <row r="52" spans="1:6" ht="12.75">
      <c r="A52">
        <v>51</v>
      </c>
      <c r="B52" t="s">
        <v>5</v>
      </c>
      <c r="C52" s="1" t="s">
        <v>7</v>
      </c>
      <c r="D52" t="s">
        <v>39</v>
      </c>
      <c r="E52" t="s">
        <v>2</v>
      </c>
      <c r="F52" t="str">
        <f t="shared" si="0"/>
        <v>DOROSŁE-1,0- BIAŁY/BIAŁY SZEK/SREBRNO-BRĄZOWY (FAWN) (WIĘCEJ NIŻ 50% BIAŁY)-KONSORT</v>
      </c>
    </row>
    <row r="53" spans="1:6" ht="12.75">
      <c r="A53">
        <v>52</v>
      </c>
      <c r="B53" t="s">
        <v>5</v>
      </c>
      <c r="C53" s="1" t="s">
        <v>8</v>
      </c>
      <c r="D53" t="s">
        <v>39</v>
      </c>
      <c r="E53" t="s">
        <v>2</v>
      </c>
      <c r="F53" t="str">
        <f t="shared" si="0"/>
        <v>DOROSŁE-0,1- BIAŁY/BIAŁY SZEK/SREBRNO-BRĄZOWY (FAWN) (WIĘCEJ NIŻ 50% BIAŁY)-KONSORT</v>
      </c>
    </row>
    <row r="54" spans="1:6" ht="12.75">
      <c r="A54">
        <v>53</v>
      </c>
      <c r="B54" t="s">
        <v>5</v>
      </c>
      <c r="C54" s="1" t="s">
        <v>7</v>
      </c>
      <c r="D54" t="s">
        <v>40</v>
      </c>
      <c r="E54" t="s">
        <v>1</v>
      </c>
      <c r="F54" t="str">
        <f t="shared" si="0"/>
        <v>DOROSŁE-1,0- NIEINTENSYWNY - CYNAMONOWY - ŻÓŁTO-BRĄZOWY, SZEK-KORONA</v>
      </c>
    </row>
    <row r="55" spans="1:6" ht="12.75">
      <c r="A55">
        <v>54</v>
      </c>
      <c r="B55" t="s">
        <v>5</v>
      </c>
      <c r="C55" s="1" t="s">
        <v>8</v>
      </c>
      <c r="D55" t="s">
        <v>40</v>
      </c>
      <c r="E55" t="s">
        <v>1</v>
      </c>
      <c r="F55" t="str">
        <f t="shared" si="0"/>
        <v>DOROSŁE-0,1- NIEINTENSYWNY - CYNAMONOWY - ŻÓŁTO-BRĄZOWY, SZEK-KORONA</v>
      </c>
    </row>
    <row r="56" spans="1:6" ht="12.75">
      <c r="A56">
        <v>55</v>
      </c>
      <c r="B56" t="s">
        <v>5</v>
      </c>
      <c r="C56" s="1" t="s">
        <v>7</v>
      </c>
      <c r="D56" t="s">
        <v>41</v>
      </c>
      <c r="E56" t="s">
        <v>2</v>
      </c>
      <c r="F56" t="str">
        <f t="shared" si="0"/>
        <v>DOROSŁE-1,0- NIEINTENSYWNY - CYNAMONOWY -ŻÓŁTO-BRĄZOWY, SZEK-KONSORT</v>
      </c>
    </row>
    <row r="57" spans="1:6" ht="12.75">
      <c r="A57">
        <v>56</v>
      </c>
      <c r="B57" t="s">
        <v>5</v>
      </c>
      <c r="C57" s="1" t="s">
        <v>8</v>
      </c>
      <c r="D57" t="s">
        <v>41</v>
      </c>
      <c r="E57" t="s">
        <v>2</v>
      </c>
      <c r="F57" t="str">
        <f t="shared" si="0"/>
        <v>DOROSŁE-0,1- NIEINTENSYWNY - CYNAMONOWY -ŻÓŁTO-BRĄZOWY, SZEK-KONSORT</v>
      </c>
    </row>
    <row r="58" spans="1:6" ht="12.75">
      <c r="A58">
        <v>57</v>
      </c>
      <c r="B58" t="s">
        <v>5</v>
      </c>
      <c r="C58" s="1" t="s">
        <v>7</v>
      </c>
      <c r="D58" t="s">
        <v>42</v>
      </c>
      <c r="E58" t="s">
        <v>1</v>
      </c>
      <c r="F58" t="str">
        <f t="shared" si="0"/>
        <v>DOROSŁE-1,0- INTENSYWNY - WSZYSTKIE KOLORY-KORONA</v>
      </c>
    </row>
    <row r="59" spans="1:6" ht="12.75">
      <c r="A59">
        <v>58</v>
      </c>
      <c r="B59" t="s">
        <v>5</v>
      </c>
      <c r="C59" s="1" t="s">
        <v>8</v>
      </c>
      <c r="D59" t="s">
        <v>42</v>
      </c>
      <c r="E59" t="s">
        <v>1</v>
      </c>
      <c r="F59" t="str">
        <f t="shared" si="0"/>
        <v>DOROSŁE-0,1- INTENSYWNY - WSZYSTKIE KOLORY-KORONA</v>
      </c>
    </row>
    <row r="60" spans="1:6" ht="12.75">
      <c r="A60">
        <v>59</v>
      </c>
      <c r="B60" t="s">
        <v>5</v>
      </c>
      <c r="C60" s="1" t="s">
        <v>7</v>
      </c>
      <c r="D60" t="s">
        <v>42</v>
      </c>
      <c r="E60" t="s">
        <v>2</v>
      </c>
      <c r="F60" t="str">
        <f t="shared" si="0"/>
        <v>DOROSŁE-1,0- INTENSYWNY - WSZYSTKIE KOLORY-KONSORT</v>
      </c>
    </row>
    <row r="61" spans="1:6" ht="12.75">
      <c r="A61">
        <v>60</v>
      </c>
      <c r="B61" t="s">
        <v>5</v>
      </c>
      <c r="C61" s="1" t="s">
        <v>8</v>
      </c>
      <c r="D61" t="s">
        <v>42</v>
      </c>
      <c r="E61" t="s">
        <v>2</v>
      </c>
      <c r="F61" t="str">
        <f t="shared" si="0"/>
        <v>DOROSŁE-0,1- INTENSYWNY - WSZYSTKIE KOLORY-KONSORT</v>
      </c>
    </row>
    <row r="62" spans="1:6" ht="12.75">
      <c r="A62">
        <v>61</v>
      </c>
      <c r="B62" t="s">
        <v>5</v>
      </c>
      <c r="C62" s="1" t="s">
        <v>7</v>
      </c>
      <c r="D62" t="s">
        <v>43</v>
      </c>
      <c r="E62" t="s">
        <v>1</v>
      </c>
      <c r="F62" t="str">
        <f t="shared" si="0"/>
        <v>DOROSŁE-1,0- LIPOCHROMOWY100%-KORONA</v>
      </c>
    </row>
    <row r="63" spans="1:6" ht="12.75">
      <c r="A63">
        <v>62</v>
      </c>
      <c r="B63" t="s">
        <v>5</v>
      </c>
      <c r="C63" s="1" t="s">
        <v>8</v>
      </c>
      <c r="D63" t="s">
        <v>44</v>
      </c>
      <c r="E63" t="s">
        <v>1</v>
      </c>
      <c r="F63" t="str">
        <f t="shared" si="0"/>
        <v>DOROSŁE-0,1- LIPOCHROMOWY100%  -KORONA</v>
      </c>
    </row>
    <row r="64" spans="1:6" ht="12.75">
      <c r="A64">
        <v>63</v>
      </c>
      <c r="B64" t="s">
        <v>5</v>
      </c>
      <c r="C64" s="1" t="s">
        <v>7</v>
      </c>
      <c r="D64" t="s">
        <v>43</v>
      </c>
      <c r="E64" t="s">
        <v>2</v>
      </c>
      <c r="F64" t="str">
        <f t="shared" si="0"/>
        <v>DOROSŁE-1,0- LIPOCHROMOWY100%-KONSORT</v>
      </c>
    </row>
    <row r="65" spans="1:6" ht="12.75">
      <c r="A65">
        <v>64</v>
      </c>
      <c r="B65" t="s">
        <v>5</v>
      </c>
      <c r="C65" s="1" t="s">
        <v>8</v>
      </c>
      <c r="D65" t="s">
        <v>43</v>
      </c>
      <c r="E65" t="s">
        <v>2</v>
      </c>
      <c r="F65" t="str">
        <f t="shared" si="0"/>
        <v>DOROSŁE-0,1- LIPOCHROMOWY100%-KONSORT</v>
      </c>
    </row>
    <row r="66" spans="1:6" ht="12.75">
      <c r="A66">
        <v>65</v>
      </c>
      <c r="B66" t="s">
        <v>4</v>
      </c>
      <c r="C66" s="1" t="s">
        <v>0</v>
      </c>
      <c r="D66" t="s">
        <v>6</v>
      </c>
      <c r="E66" t="s">
        <v>1</v>
      </c>
      <c r="F66" t="str">
        <f t="shared" si="0"/>
        <v>MŁODE I DOROSŁE-1,0/0,1-GRIZZLE ŻÓŁTE, BIAŁE ( PTAKI STARE I MŁODE, SAMCE I SAMICE )-KORONA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Hodowców Kanarków i Ptaków Egzotycznych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Zgłoszenie na Gloster Show Poland 2014</dc:title>
  <dc:subject/>
  <dc:creator>Sekcja "Tylko Glostery"</dc:creator>
  <cp:keywords/>
  <dc:description/>
  <cp:lastModifiedBy>ŁB</cp:lastModifiedBy>
  <cp:lastPrinted>2014-11-15T19:44:26Z</cp:lastPrinted>
  <dcterms:created xsi:type="dcterms:W3CDTF">1997-02-26T13:46:56Z</dcterms:created>
  <dcterms:modified xsi:type="dcterms:W3CDTF">2015-10-08T09:56:40Z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